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60" windowWidth="28275" windowHeight="11940"/>
  </bookViews>
  <sheets>
    <sheet name="Tabelle1" sheetId="1" r:id="rId1"/>
    <sheet name="Positionen" sheetId="2" r:id="rId2"/>
    <sheet name="Werte" sheetId="3" r:id="rId3"/>
    <sheet name="Alter" sheetId="4" r:id="rId4"/>
  </sheets>
  <calcPr calcId="125725"/>
</workbook>
</file>

<file path=xl/calcChain.xml><?xml version="1.0" encoding="utf-8"?>
<calcChain xmlns="http://schemas.openxmlformats.org/spreadsheetml/2006/main">
  <c r="K58" i="1"/>
  <c r="J40"/>
  <c r="J44"/>
  <c r="J2"/>
  <c r="K2"/>
  <c r="L2"/>
  <c r="K3"/>
  <c r="L3"/>
  <c r="J4"/>
  <c r="K4"/>
  <c r="L4"/>
  <c r="K5"/>
  <c r="L5"/>
  <c r="J6"/>
  <c r="K6"/>
  <c r="L6"/>
  <c r="K7"/>
  <c r="L7"/>
  <c r="J8"/>
  <c r="K8"/>
  <c r="L8"/>
  <c r="K9"/>
  <c r="L9"/>
  <c r="J10"/>
  <c r="K10"/>
  <c r="L10"/>
  <c r="K11"/>
  <c r="L11"/>
  <c r="J12"/>
  <c r="K12"/>
  <c r="L12"/>
  <c r="K13"/>
  <c r="L13"/>
  <c r="J14"/>
  <c r="K14"/>
  <c r="L14"/>
  <c r="K15"/>
  <c r="L15"/>
  <c r="J16"/>
  <c r="K16"/>
  <c r="L16"/>
  <c r="K17"/>
  <c r="L17"/>
  <c r="J18"/>
  <c r="K18"/>
  <c r="L18"/>
  <c r="K19"/>
  <c r="L19"/>
  <c r="J20"/>
  <c r="K20"/>
  <c r="L20"/>
  <c r="K21"/>
  <c r="L21"/>
  <c r="J22"/>
  <c r="K22"/>
  <c r="L22"/>
  <c r="K23"/>
  <c r="L23"/>
  <c r="J24"/>
  <c r="K24"/>
  <c r="L24"/>
  <c r="K25"/>
  <c r="L25"/>
  <c r="J26"/>
  <c r="K26"/>
  <c r="L26"/>
  <c r="K27"/>
  <c r="L27"/>
  <c r="J28"/>
  <c r="K28"/>
  <c r="L28"/>
  <c r="K29"/>
  <c r="L29"/>
  <c r="J30"/>
  <c r="K30"/>
  <c r="L30"/>
  <c r="K31"/>
  <c r="L31"/>
  <c r="J32"/>
  <c r="K32"/>
  <c r="L32"/>
  <c r="K33"/>
  <c r="L33"/>
  <c r="J34"/>
  <c r="K34"/>
  <c r="L34"/>
  <c r="K35"/>
  <c r="L35"/>
  <c r="J36"/>
  <c r="K36"/>
  <c r="L36"/>
  <c r="K37"/>
  <c r="L37"/>
  <c r="J38"/>
  <c r="K38"/>
  <c r="L38"/>
  <c r="K39"/>
  <c r="L39"/>
  <c r="K40"/>
  <c r="L40"/>
  <c r="K41"/>
  <c r="L41"/>
  <c r="J42"/>
  <c r="K42"/>
  <c r="L42"/>
  <c r="K43"/>
  <c r="L43"/>
  <c r="K44"/>
  <c r="L44"/>
  <c r="K45"/>
  <c r="L45"/>
  <c r="J46"/>
  <c r="K46"/>
  <c r="L46"/>
  <c r="K47"/>
  <c r="L47"/>
  <c r="J48"/>
  <c r="K48"/>
  <c r="L48"/>
  <c r="K49"/>
  <c r="L49"/>
  <c r="J50"/>
  <c r="K50"/>
  <c r="L50"/>
  <c r="K51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H2"/>
  <c r="H3" s="1"/>
  <c r="I2" s="1"/>
  <c r="K52"/>
  <c r="K53"/>
  <c r="K54"/>
  <c r="K55"/>
  <c r="K56"/>
  <c r="K57"/>
  <c r="K59"/>
  <c r="K60"/>
  <c r="K61"/>
  <c r="K62"/>
  <c r="K63"/>
  <c r="K64"/>
  <c r="K65"/>
  <c r="K66"/>
  <c r="K67"/>
  <c r="K68"/>
  <c r="K69"/>
  <c r="K70"/>
  <c r="K71"/>
  <c r="K72"/>
  <c r="K73"/>
  <c r="K74"/>
  <c r="M74" s="1"/>
  <c r="K75"/>
  <c r="K76"/>
  <c r="K77"/>
  <c r="K78"/>
  <c r="K79"/>
  <c r="K80"/>
  <c r="K81"/>
  <c r="K82"/>
  <c r="M82" s="1"/>
  <c r="K83"/>
  <c r="K84"/>
  <c r="K85"/>
  <c r="K86"/>
  <c r="K87"/>
  <c r="K88"/>
  <c r="K89"/>
  <c r="K90"/>
  <c r="M90" s="1"/>
  <c r="K91"/>
  <c r="K92"/>
  <c r="K93"/>
  <c r="K94"/>
  <c r="K95"/>
  <c r="K96"/>
  <c r="K97"/>
  <c r="K98"/>
  <c r="M98" s="1"/>
  <c r="K99"/>
  <c r="K100"/>
  <c r="H4"/>
  <c r="H5" s="1"/>
  <c r="H6"/>
  <c r="H7" s="1"/>
  <c r="H8"/>
  <c r="H9" s="1"/>
  <c r="H10"/>
  <c r="H11" s="1"/>
  <c r="H12"/>
  <c r="H13" s="1"/>
  <c r="H14"/>
  <c r="H15" s="1"/>
  <c r="H16"/>
  <c r="H17" s="1"/>
  <c r="H18"/>
  <c r="H19" s="1"/>
  <c r="H20"/>
  <c r="H21" s="1"/>
  <c r="H22"/>
  <c r="H23" s="1"/>
  <c r="H24"/>
  <c r="H25" s="1"/>
  <c r="H26"/>
  <c r="H27" s="1"/>
  <c r="H28"/>
  <c r="H29" s="1"/>
  <c r="H30"/>
  <c r="H31" s="1"/>
  <c r="H32"/>
  <c r="H33" s="1"/>
  <c r="H34"/>
  <c r="H35" s="1"/>
  <c r="H36"/>
  <c r="H37" s="1"/>
  <c r="H38"/>
  <c r="H39" s="1"/>
  <c r="H40"/>
  <c r="H41" s="1"/>
  <c r="H42"/>
  <c r="H43" s="1"/>
  <c r="H44"/>
  <c r="H45" s="1"/>
  <c r="H46"/>
  <c r="H47" s="1"/>
  <c r="H48"/>
  <c r="H49" s="1"/>
  <c r="H50"/>
  <c r="H51" s="1"/>
  <c r="H52"/>
  <c r="H53" s="1"/>
  <c r="H54"/>
  <c r="H55" s="1"/>
  <c r="H56"/>
  <c r="H57" s="1"/>
  <c r="H58"/>
  <c r="H59" s="1"/>
  <c r="H60"/>
  <c r="H61" s="1"/>
  <c r="H62"/>
  <c r="H63" s="1"/>
  <c r="H64"/>
  <c r="H65" s="1"/>
  <c r="H66"/>
  <c r="H67" s="1"/>
  <c r="H68"/>
  <c r="H69" s="1"/>
  <c r="H70"/>
  <c r="H71" s="1"/>
  <c r="H72"/>
  <c r="H73" s="1"/>
  <c r="H74"/>
  <c r="H75" s="1"/>
  <c r="H76"/>
  <c r="H77" s="1"/>
  <c r="H78"/>
  <c r="H79" s="1"/>
  <c r="H80"/>
  <c r="H81" s="1"/>
  <c r="H82"/>
  <c r="H83" s="1"/>
  <c r="H84"/>
  <c r="H85" s="1"/>
  <c r="H86"/>
  <c r="H87" s="1"/>
  <c r="H88"/>
  <c r="H89" s="1"/>
  <c r="H90"/>
  <c r="H91" s="1"/>
  <c r="H92"/>
  <c r="H93" s="1"/>
  <c r="H94"/>
  <c r="H95" s="1"/>
  <c r="H96"/>
  <c r="H97" s="1"/>
  <c r="H98"/>
  <c r="H99" s="1"/>
  <c r="H100"/>
  <c r="J52"/>
  <c r="J54"/>
  <c r="J56"/>
  <c r="J58"/>
  <c r="J60"/>
  <c r="J62"/>
  <c r="J64"/>
  <c r="J66"/>
  <c r="J68"/>
  <c r="J70"/>
  <c r="J72"/>
  <c r="J74"/>
  <c r="J76"/>
  <c r="J78"/>
  <c r="J80"/>
  <c r="J82"/>
  <c r="J84"/>
  <c r="J86"/>
  <c r="J88"/>
  <c r="J90"/>
  <c r="J92"/>
  <c r="J94"/>
  <c r="J96"/>
  <c r="J98"/>
  <c r="J100"/>
  <c r="M100" l="1"/>
  <c r="M92"/>
  <c r="M84"/>
  <c r="M76"/>
  <c r="M68"/>
  <c r="I9"/>
  <c r="N9" s="1"/>
  <c r="O9" s="1"/>
  <c r="I22"/>
  <c r="I99"/>
  <c r="N99" s="1"/>
  <c r="O99" s="1"/>
  <c r="I91"/>
  <c r="N91" s="1"/>
  <c r="O91" s="1"/>
  <c r="I83"/>
  <c r="N83" s="1"/>
  <c r="O83" s="1"/>
  <c r="I75"/>
  <c r="N75" s="1"/>
  <c r="O75" s="1"/>
  <c r="I67"/>
  <c r="N67" s="1"/>
  <c r="O67" s="1"/>
  <c r="I59"/>
  <c r="N59" s="1"/>
  <c r="O59" s="1"/>
  <c r="I51"/>
  <c r="N51" s="1"/>
  <c r="O51" s="1"/>
  <c r="I43"/>
  <c r="N43" s="1"/>
  <c r="O43" s="1"/>
  <c r="I35"/>
  <c r="N35" s="1"/>
  <c r="O35" s="1"/>
  <c r="I27"/>
  <c r="N27" s="1"/>
  <c r="O27" s="1"/>
  <c r="I19"/>
  <c r="N19" s="1"/>
  <c r="O19" s="1"/>
  <c r="I11"/>
  <c r="N11" s="1"/>
  <c r="O11" s="1"/>
  <c r="I3"/>
  <c r="N3" s="1"/>
  <c r="O3" s="1"/>
  <c r="I90"/>
  <c r="N90" s="1"/>
  <c r="O90" s="1"/>
  <c r="I58"/>
  <c r="I18"/>
  <c r="I100"/>
  <c r="I92"/>
  <c r="I84"/>
  <c r="I76"/>
  <c r="N76" s="1"/>
  <c r="O76" s="1"/>
  <c r="I68"/>
  <c r="I60"/>
  <c r="I52"/>
  <c r="I44"/>
  <c r="I36"/>
  <c r="I28"/>
  <c r="I20"/>
  <c r="I12"/>
  <c r="I4"/>
  <c r="I82"/>
  <c r="N82" s="1"/>
  <c r="O82" s="1"/>
  <c r="I66"/>
  <c r="I10"/>
  <c r="I93"/>
  <c r="N93" s="1"/>
  <c r="O93" s="1"/>
  <c r="I85"/>
  <c r="N85" s="1"/>
  <c r="O85" s="1"/>
  <c r="I77"/>
  <c r="N77" s="1"/>
  <c r="O77" s="1"/>
  <c r="I69"/>
  <c r="N69" s="1"/>
  <c r="O69" s="1"/>
  <c r="I61"/>
  <c r="N61" s="1"/>
  <c r="O61" s="1"/>
  <c r="I53"/>
  <c r="N53" s="1"/>
  <c r="O53" s="1"/>
  <c r="I45"/>
  <c r="N45" s="1"/>
  <c r="O45" s="1"/>
  <c r="I37"/>
  <c r="N37" s="1"/>
  <c r="O37" s="1"/>
  <c r="I29"/>
  <c r="N29" s="1"/>
  <c r="O29" s="1"/>
  <c r="I21"/>
  <c r="N21" s="1"/>
  <c r="O21" s="1"/>
  <c r="I13"/>
  <c r="N13" s="1"/>
  <c r="O13" s="1"/>
  <c r="I5"/>
  <c r="N5" s="1"/>
  <c r="O5" s="1"/>
  <c r="I98"/>
  <c r="N98" s="1"/>
  <c r="O98" s="1"/>
  <c r="I50"/>
  <c r="I94"/>
  <c r="I86"/>
  <c r="I78"/>
  <c r="I70"/>
  <c r="I62"/>
  <c r="I54"/>
  <c r="I46"/>
  <c r="I38"/>
  <c r="I30"/>
  <c r="I14"/>
  <c r="I6"/>
  <c r="I42"/>
  <c r="I95"/>
  <c r="N95" s="1"/>
  <c r="O95" s="1"/>
  <c r="I87"/>
  <c r="N87" s="1"/>
  <c r="O87" s="1"/>
  <c r="I79"/>
  <c r="N79" s="1"/>
  <c r="O79" s="1"/>
  <c r="I71"/>
  <c r="N71" s="1"/>
  <c r="O71" s="1"/>
  <c r="I63"/>
  <c r="N63" s="1"/>
  <c r="O63" s="1"/>
  <c r="I55"/>
  <c r="N55" s="1"/>
  <c r="O55" s="1"/>
  <c r="I47"/>
  <c r="N47" s="1"/>
  <c r="O47" s="1"/>
  <c r="I39"/>
  <c r="N39" s="1"/>
  <c r="O39" s="1"/>
  <c r="I31"/>
  <c r="N31" s="1"/>
  <c r="O31" s="1"/>
  <c r="I23"/>
  <c r="N23" s="1"/>
  <c r="O23" s="1"/>
  <c r="I15"/>
  <c r="N15" s="1"/>
  <c r="O15" s="1"/>
  <c r="I7"/>
  <c r="N7" s="1"/>
  <c r="O7" s="1"/>
  <c r="I74"/>
  <c r="N74" s="1"/>
  <c r="O74" s="1"/>
  <c r="I26"/>
  <c r="I96"/>
  <c r="I88"/>
  <c r="I80"/>
  <c r="I72"/>
  <c r="I64"/>
  <c r="I56"/>
  <c r="I48"/>
  <c r="I40"/>
  <c r="I32"/>
  <c r="I24"/>
  <c r="I16"/>
  <c r="I8"/>
  <c r="I34"/>
  <c r="I97"/>
  <c r="N97" s="1"/>
  <c r="O97" s="1"/>
  <c r="I89"/>
  <c r="N89" s="1"/>
  <c r="O89" s="1"/>
  <c r="I81"/>
  <c r="N81" s="1"/>
  <c r="O81" s="1"/>
  <c r="I73"/>
  <c r="N73" s="1"/>
  <c r="O73" s="1"/>
  <c r="I65"/>
  <c r="N65" s="1"/>
  <c r="O65" s="1"/>
  <c r="I57"/>
  <c r="N57" s="1"/>
  <c r="O57" s="1"/>
  <c r="I49"/>
  <c r="N49" s="1"/>
  <c r="O49" s="1"/>
  <c r="I41"/>
  <c r="N41" s="1"/>
  <c r="O41" s="1"/>
  <c r="I33"/>
  <c r="N33" s="1"/>
  <c r="O33" s="1"/>
  <c r="I25"/>
  <c r="N25" s="1"/>
  <c r="O25" s="1"/>
  <c r="I17"/>
  <c r="N17" s="1"/>
  <c r="O17" s="1"/>
  <c r="M2"/>
  <c r="M66"/>
  <c r="M58"/>
  <c r="M44"/>
  <c r="M34"/>
  <c r="M52"/>
  <c r="M60"/>
  <c r="M32"/>
  <c r="M30"/>
  <c r="M22"/>
  <c r="M24"/>
  <c r="M16"/>
  <c r="M6"/>
  <c r="M4"/>
  <c r="M48"/>
  <c r="M46"/>
  <c r="M28"/>
  <c r="M20"/>
  <c r="M12"/>
  <c r="M26"/>
  <c r="M10"/>
  <c r="M8"/>
  <c r="M50"/>
  <c r="M14"/>
  <c r="M18"/>
  <c r="M42"/>
  <c r="M40"/>
  <c r="M38"/>
  <c r="M36"/>
  <c r="M96"/>
  <c r="M88"/>
  <c r="M80"/>
  <c r="M72"/>
  <c r="M64"/>
  <c r="M56"/>
  <c r="M94"/>
  <c r="M86"/>
  <c r="M78"/>
  <c r="M70"/>
  <c r="M62"/>
  <c r="M54"/>
  <c r="N22" l="1"/>
  <c r="O22" s="1"/>
  <c r="N20"/>
  <c r="O20" s="1"/>
  <c r="N46"/>
  <c r="O46" s="1"/>
  <c r="N66"/>
  <c r="O66" s="1"/>
  <c r="N100"/>
  <c r="O100" s="1"/>
  <c r="N88"/>
  <c r="O88" s="1"/>
  <c r="N70"/>
  <c r="O70" s="1"/>
  <c r="N80"/>
  <c r="O80" s="1"/>
  <c r="N72"/>
  <c r="O72" s="1"/>
  <c r="N94"/>
  <c r="O94" s="1"/>
  <c r="N86"/>
  <c r="O86" s="1"/>
  <c r="N96"/>
  <c r="O96" s="1"/>
  <c r="N78"/>
  <c r="O78" s="1"/>
  <c r="N12"/>
  <c r="O12" s="1"/>
  <c r="N52"/>
  <c r="O52" s="1"/>
  <c r="N60"/>
  <c r="O60" s="1"/>
  <c r="N44"/>
  <c r="O44" s="1"/>
  <c r="N18"/>
  <c r="O18" s="1"/>
  <c r="N58"/>
  <c r="O58" s="1"/>
  <c r="N30"/>
  <c r="O30" s="1"/>
  <c r="N34"/>
  <c r="O34" s="1"/>
  <c r="N64"/>
  <c r="O64" s="1"/>
  <c r="N56"/>
  <c r="O56" s="1"/>
  <c r="N62"/>
  <c r="O62" s="1"/>
  <c r="N84"/>
  <c r="O84" s="1"/>
  <c r="N68"/>
  <c r="O68" s="1"/>
  <c r="N92"/>
  <c r="O92" s="1"/>
  <c r="N38"/>
  <c r="O38" s="1"/>
  <c r="N50"/>
  <c r="O50" s="1"/>
  <c r="N48"/>
  <c r="O48" s="1"/>
  <c r="N54"/>
  <c r="O54" s="1"/>
  <c r="N32"/>
  <c r="O32" s="1"/>
  <c r="N36"/>
  <c r="O36" s="1"/>
  <c r="N10"/>
  <c r="O10" s="1"/>
  <c r="N6"/>
  <c r="O6" s="1"/>
  <c r="N4"/>
  <c r="O4" s="1"/>
  <c r="N16"/>
  <c r="O16" s="1"/>
  <c r="N14"/>
  <c r="O14" s="1"/>
  <c r="N8"/>
  <c r="O8" s="1"/>
  <c r="N40"/>
  <c r="O40" s="1"/>
  <c r="N24"/>
  <c r="O24" s="1"/>
  <c r="N26"/>
  <c r="O26" s="1"/>
  <c r="N42"/>
  <c r="O42" s="1"/>
  <c r="N2"/>
  <c r="O2" s="1"/>
  <c r="N28"/>
  <c r="O28" s="1"/>
</calcChain>
</file>

<file path=xl/sharedStrings.xml><?xml version="1.0" encoding="utf-8"?>
<sst xmlns="http://schemas.openxmlformats.org/spreadsheetml/2006/main" count="43" uniqueCount="43">
  <si>
    <t>Torwart</t>
  </si>
  <si>
    <t>Innenverteidiger</t>
  </si>
  <si>
    <t>Linker Verteidiger</t>
  </si>
  <si>
    <t>Rechter Verteidiger</t>
  </si>
  <si>
    <t>Defensives Mittelfeld</t>
  </si>
  <si>
    <t>Zentrales Mittelfeld</t>
  </si>
  <si>
    <t>Rechtes Mittelfeld</t>
  </si>
  <si>
    <t>Offensives Mittelfeld</t>
  </si>
  <si>
    <t>Linksaußen</t>
  </si>
  <si>
    <t>Rechtsaußen</t>
  </si>
  <si>
    <t>Hängende Spitze</t>
  </si>
  <si>
    <t>Mittelstürmer</t>
  </si>
  <si>
    <t>Altersmod.</t>
  </si>
  <si>
    <t>Positionsmod.</t>
  </si>
  <si>
    <t>Wert</t>
  </si>
  <si>
    <t>Stärke</t>
  </si>
  <si>
    <t>Linkes Mittelfeld</t>
  </si>
  <si>
    <t>Alter</t>
  </si>
  <si>
    <t>29</t>
  </si>
  <si>
    <t>32</t>
  </si>
  <si>
    <t>31</t>
  </si>
  <si>
    <t>22</t>
  </si>
  <si>
    <t>26</t>
  </si>
  <si>
    <t>34</t>
  </si>
  <si>
    <t>27</t>
  </si>
  <si>
    <t>24</t>
  </si>
  <si>
    <t>33</t>
  </si>
  <si>
    <t>30</t>
  </si>
  <si>
    <t>23</t>
  </si>
  <si>
    <t>18</t>
  </si>
  <si>
    <t>20</t>
  </si>
  <si>
    <t>25</t>
  </si>
  <si>
    <t>36</t>
  </si>
  <si>
    <t>16</t>
  </si>
  <si>
    <t>17</t>
  </si>
  <si>
    <t>19</t>
  </si>
  <si>
    <t>21</t>
  </si>
  <si>
    <t>28</t>
  </si>
  <si>
    <t>35</t>
  </si>
  <si>
    <t>37</t>
  </si>
  <si>
    <t>38</t>
  </si>
  <si>
    <t>39</t>
  </si>
  <si>
    <t>40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</si>
</sst>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0" fillId="0" borderId="0" xfId="0" applyAlignment="1">
      <alignment wrapText="1"/>
    </xf>
    <xf numFmtId="0" fontId="1" fillId="0" borderId="0" xfId="1" applyAlignment="1" applyProtection="1">
      <alignment wrapText="1"/>
    </xf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  <xf numFmtId="0" fontId="0" fillId="0" borderId="0" xfId="0" applyAlignment="1">
      <alignment wrapText="1"/>
    </xf>
    <xf numFmtId="49" fontId="0" fillId="0" borderId="0" xfId="0" applyNumberFormat="1"/>
    <xf numFmtId="2" fontId="0" fillId="0" borderId="0" xfId="0" applyNumberForma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</cellXfs>
  <cellStyles count="2">
    <cellStyle name="Hyperlink" xfId="1" builtinId="8"/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100"/>
  <sheetViews>
    <sheetView tabSelected="1" workbookViewId="0">
      <selection activeCell="A15" sqref="A15"/>
    </sheetView>
  </sheetViews>
  <sheetFormatPr baseColWidth="10" defaultRowHeight="15"/>
  <cols>
    <col min="1" max="1" width="34" customWidth="1"/>
    <col min="2" max="2" width="34.85546875" customWidth="1"/>
    <col min="3" max="3" width="22.7109375" customWidth="1"/>
    <col min="4" max="4" width="22.140625" customWidth="1"/>
    <col min="6" max="6" width="18.85546875" hidden="1" customWidth="1"/>
    <col min="7" max="14" width="0" hidden="1" customWidth="1"/>
  </cols>
  <sheetData>
    <row r="1" spans="1:15">
      <c r="H1" t="s">
        <v>17</v>
      </c>
      <c r="I1" t="s">
        <v>12</v>
      </c>
      <c r="J1" t="s">
        <v>13</v>
      </c>
      <c r="N1" t="s">
        <v>14</v>
      </c>
      <c r="O1" t="s">
        <v>15</v>
      </c>
    </row>
    <row r="2" spans="1:15" ht="15" customHeight="1">
      <c r="A2" s="5"/>
      <c r="B2" s="5"/>
      <c r="C2" s="2"/>
      <c r="D2" s="5"/>
      <c r="E2" s="5"/>
      <c r="F2" s="4"/>
      <c r="G2" s="5"/>
      <c r="H2" s="7" t="str">
        <f>RIGHT(D2,3)</f>
        <v/>
      </c>
      <c r="I2" t="e">
        <f>VLOOKUP(H3,Alter!$A$1:$B$25,2,FALSE)</f>
        <v>#N/A</v>
      </c>
      <c r="J2" t="e">
        <f>VLOOKUP(C3,Positionen!$A$1:$B$13,2,0)</f>
        <v>#N/A</v>
      </c>
      <c r="K2" t="str">
        <f t="shared" ref="K2:K33" si="0">RIGHT(G2,8)</f>
        <v/>
      </c>
      <c r="L2" t="str">
        <f>LEFT(G2,3)</f>
        <v/>
      </c>
      <c r="M2" t="e">
        <f>IF(K2="Mio. €  ",L2*1000000,L2*1000)</f>
        <v>#VALUE!</v>
      </c>
      <c r="N2" t="e">
        <f>M2*(1+(I2-1)+(J2-1))</f>
        <v>#VALUE!</v>
      </c>
      <c r="O2" t="e">
        <f>VLOOKUP(N2/1000000,Werte!$A$1:$B$41,2,1)</f>
        <v>#VALUE!</v>
      </c>
    </row>
    <row r="3" spans="1:15">
      <c r="A3" s="5"/>
      <c r="B3" s="5"/>
      <c r="C3" s="5"/>
      <c r="D3" s="5"/>
      <c r="E3" s="5"/>
      <c r="F3" s="4"/>
      <c r="G3" s="5"/>
      <c r="H3" s="7" t="str">
        <f>LEFT(H2,2)</f>
        <v/>
      </c>
      <c r="I3" t="e">
        <f>VLOOKUP(H4,Alter!$A$1:$B$25,2,FALSE)</f>
        <v>#N/A</v>
      </c>
      <c r="K3" t="str">
        <f t="shared" si="0"/>
        <v/>
      </c>
      <c r="L3" t="str">
        <f t="shared" ref="L3:L66" si="1">LEFT(G3,3)</f>
        <v/>
      </c>
      <c r="N3" t="e">
        <f t="shared" ref="N3:N66" si="2">M3*(1+(I3-1)+(J3-1))</f>
        <v>#N/A</v>
      </c>
      <c r="O3" t="e">
        <f>VLOOKUP(N3/1000000,Werte!$A$1:$B$41,2,1)</f>
        <v>#N/A</v>
      </c>
    </row>
    <row r="4" spans="1:15" ht="15" customHeight="1">
      <c r="A4" s="5"/>
      <c r="B4" s="5"/>
      <c r="C4" s="2"/>
      <c r="D4" s="5"/>
      <c r="E4" s="5"/>
      <c r="F4" s="4"/>
      <c r="G4" s="5"/>
      <c r="H4" s="7" t="str">
        <f t="shared" ref="H4" si="3">RIGHT(D4,3)</f>
        <v/>
      </c>
      <c r="I4" t="e">
        <f>VLOOKUP(H5,Alter!$A$1:$B$25,2,FALSE)</f>
        <v>#N/A</v>
      </c>
      <c r="J4" t="e">
        <f>VLOOKUP(C5,Positionen!$A$1:$B$13,2,0)</f>
        <v>#N/A</v>
      </c>
      <c r="K4" t="str">
        <f t="shared" si="0"/>
        <v/>
      </c>
      <c r="L4" t="str">
        <f t="shared" si="1"/>
        <v/>
      </c>
      <c r="M4" t="e">
        <f t="shared" ref="M4:M66" si="4">IF(K4="Mio. €  ",L4*1000000,L4*1000)</f>
        <v>#VALUE!</v>
      </c>
      <c r="N4" t="e">
        <f t="shared" si="2"/>
        <v>#VALUE!</v>
      </c>
      <c r="O4" t="e">
        <f>VLOOKUP(N4/1000000,Werte!$A$1:$B$41,2,1)</f>
        <v>#VALUE!</v>
      </c>
    </row>
    <row r="5" spans="1:15">
      <c r="A5" s="5"/>
      <c r="B5" s="5"/>
      <c r="C5" s="5"/>
      <c r="D5" s="5"/>
      <c r="E5" s="5"/>
      <c r="F5" s="4"/>
      <c r="G5" s="5"/>
      <c r="H5" s="7" t="str">
        <f t="shared" ref="H5" si="5">LEFT(H4,2)</f>
        <v/>
      </c>
      <c r="I5" t="e">
        <f>VLOOKUP(H6,Alter!$A$1:$B$25,2,FALSE)</f>
        <v>#N/A</v>
      </c>
      <c r="K5" t="str">
        <f t="shared" si="0"/>
        <v/>
      </c>
      <c r="L5" t="str">
        <f t="shared" si="1"/>
        <v/>
      </c>
      <c r="N5" t="e">
        <f t="shared" si="2"/>
        <v>#N/A</v>
      </c>
      <c r="O5" t="e">
        <f>VLOOKUP(N5/1000000,Werte!$A$1:$B$41,2,1)</f>
        <v>#N/A</v>
      </c>
    </row>
    <row r="6" spans="1:15" ht="15" customHeight="1">
      <c r="A6" s="5"/>
      <c r="B6" s="5"/>
      <c r="C6" s="2"/>
      <c r="D6" s="5"/>
      <c r="E6" s="5"/>
      <c r="F6" s="4"/>
      <c r="G6" s="5"/>
      <c r="H6" s="7" t="str">
        <f t="shared" ref="H6" si="6">RIGHT(D6,3)</f>
        <v/>
      </c>
      <c r="I6" t="e">
        <f>VLOOKUP(H7,Alter!$A$1:$B$25,2,FALSE)</f>
        <v>#N/A</v>
      </c>
      <c r="J6" t="e">
        <f>VLOOKUP(C7,Positionen!$A$1:$B$13,2,0)</f>
        <v>#N/A</v>
      </c>
      <c r="K6" t="str">
        <f t="shared" si="0"/>
        <v/>
      </c>
      <c r="L6" t="str">
        <f t="shared" si="1"/>
        <v/>
      </c>
      <c r="M6" t="e">
        <f t="shared" si="4"/>
        <v>#VALUE!</v>
      </c>
      <c r="N6" t="e">
        <f t="shared" si="2"/>
        <v>#VALUE!</v>
      </c>
      <c r="O6" t="e">
        <f>VLOOKUP(N6/1000000,Werte!$A$1:$B$41,2,1)</f>
        <v>#VALUE!</v>
      </c>
    </row>
    <row r="7" spans="1:15">
      <c r="A7" s="5"/>
      <c r="B7" s="5"/>
      <c r="C7" s="5"/>
      <c r="D7" s="5"/>
      <c r="E7" s="5"/>
      <c r="F7" s="4"/>
      <c r="G7" s="5"/>
      <c r="H7" s="7" t="str">
        <f t="shared" ref="H7" si="7">LEFT(H6,2)</f>
        <v/>
      </c>
      <c r="I7" t="e">
        <f>VLOOKUP(H8,Alter!$A$1:$B$25,2,FALSE)</f>
        <v>#N/A</v>
      </c>
      <c r="K7" t="str">
        <f t="shared" si="0"/>
        <v/>
      </c>
      <c r="L7" t="str">
        <f t="shared" si="1"/>
        <v/>
      </c>
      <c r="N7" t="e">
        <f t="shared" si="2"/>
        <v>#N/A</v>
      </c>
      <c r="O7" t="e">
        <f>VLOOKUP(N7/1000000,Werte!$A$1:$B$41,2,1)</f>
        <v>#N/A</v>
      </c>
    </row>
    <row r="8" spans="1:15" ht="15" customHeight="1">
      <c r="A8" s="5"/>
      <c r="B8" s="5"/>
      <c r="C8" s="2"/>
      <c r="D8" s="5"/>
      <c r="E8" s="5"/>
      <c r="F8" s="4"/>
      <c r="G8" s="5"/>
      <c r="H8" s="7" t="str">
        <f t="shared" ref="H8" si="8">RIGHT(D8,3)</f>
        <v/>
      </c>
      <c r="I8" t="e">
        <f>VLOOKUP(H9,Alter!$A$1:$B$25,2,FALSE)</f>
        <v>#N/A</v>
      </c>
      <c r="J8" t="e">
        <f>VLOOKUP(C9,Positionen!$A$1:$B$13,2,0)</f>
        <v>#N/A</v>
      </c>
      <c r="K8" t="str">
        <f t="shared" si="0"/>
        <v/>
      </c>
      <c r="L8" t="str">
        <f t="shared" si="1"/>
        <v/>
      </c>
      <c r="M8" t="e">
        <f t="shared" si="4"/>
        <v>#VALUE!</v>
      </c>
      <c r="N8" t="e">
        <f t="shared" si="2"/>
        <v>#VALUE!</v>
      </c>
      <c r="O8" t="e">
        <f>VLOOKUP(N8/1000000,Werte!$A$1:$B$41,2,1)</f>
        <v>#VALUE!</v>
      </c>
    </row>
    <row r="9" spans="1:15">
      <c r="A9" s="5"/>
      <c r="B9" s="5"/>
      <c r="C9" s="5"/>
      <c r="D9" s="5"/>
      <c r="E9" s="5"/>
      <c r="F9" s="4"/>
      <c r="G9" s="5"/>
      <c r="H9" s="7" t="str">
        <f t="shared" ref="H9" si="9">LEFT(H8,2)</f>
        <v/>
      </c>
      <c r="I9" t="e">
        <f>VLOOKUP(H10,Alter!$A$1:$B$25,2,FALSE)</f>
        <v>#N/A</v>
      </c>
      <c r="K9" t="str">
        <f t="shared" si="0"/>
        <v/>
      </c>
      <c r="L9" t="str">
        <f t="shared" si="1"/>
        <v/>
      </c>
      <c r="N9" t="e">
        <f t="shared" si="2"/>
        <v>#N/A</v>
      </c>
      <c r="O9" t="e">
        <f>VLOOKUP(N9/1000000,Werte!$A$1:$B$41,2,1)</f>
        <v>#N/A</v>
      </c>
    </row>
    <row r="10" spans="1:15" ht="15" customHeight="1">
      <c r="A10" s="5"/>
      <c r="B10" s="5"/>
      <c r="C10" s="2"/>
      <c r="D10" s="5"/>
      <c r="E10" s="5"/>
      <c r="F10" s="4"/>
      <c r="G10" s="5"/>
      <c r="H10" s="7" t="str">
        <f t="shared" ref="H10" si="10">RIGHT(D10,3)</f>
        <v/>
      </c>
      <c r="I10" t="e">
        <f>VLOOKUP(H11,Alter!$A$1:$B$25,2,FALSE)</f>
        <v>#N/A</v>
      </c>
      <c r="J10" t="e">
        <f>VLOOKUP(C11,Positionen!$A$1:$B$13,2,0)</f>
        <v>#N/A</v>
      </c>
      <c r="K10" t="str">
        <f t="shared" si="0"/>
        <v/>
      </c>
      <c r="L10" t="str">
        <f t="shared" si="1"/>
        <v/>
      </c>
      <c r="M10" t="e">
        <f t="shared" si="4"/>
        <v>#VALUE!</v>
      </c>
      <c r="N10" t="e">
        <f t="shared" si="2"/>
        <v>#VALUE!</v>
      </c>
      <c r="O10" t="e">
        <f>VLOOKUP(N10/1000000,Werte!$A$1:$B$41,2,1)</f>
        <v>#VALUE!</v>
      </c>
    </row>
    <row r="11" spans="1:15">
      <c r="A11" s="5"/>
      <c r="B11" s="5"/>
      <c r="C11" s="5"/>
      <c r="D11" s="5"/>
      <c r="E11" s="5"/>
      <c r="F11" s="4"/>
      <c r="G11" s="5"/>
      <c r="H11" s="7" t="str">
        <f t="shared" ref="H11" si="11">LEFT(H10,2)</f>
        <v/>
      </c>
      <c r="I11" t="e">
        <f>VLOOKUP(H12,Alter!$A$1:$B$25,2,FALSE)</f>
        <v>#N/A</v>
      </c>
      <c r="K11" t="str">
        <f t="shared" si="0"/>
        <v/>
      </c>
      <c r="L11" t="str">
        <f t="shared" si="1"/>
        <v/>
      </c>
      <c r="N11" t="e">
        <f t="shared" si="2"/>
        <v>#N/A</v>
      </c>
      <c r="O11" t="e">
        <f>VLOOKUP(N11/1000000,Werte!$A$1:$B$41,2,1)</f>
        <v>#N/A</v>
      </c>
    </row>
    <row r="12" spans="1:15" ht="15" customHeight="1">
      <c r="A12" s="5"/>
      <c r="B12" s="5"/>
      <c r="C12" s="2"/>
      <c r="D12" s="5"/>
      <c r="E12" s="5"/>
      <c r="F12" s="4"/>
      <c r="G12" s="5"/>
      <c r="H12" s="7" t="str">
        <f t="shared" ref="H12" si="12">RIGHT(D12,3)</f>
        <v/>
      </c>
      <c r="I12" t="e">
        <f>VLOOKUP(H13,Alter!$A$1:$B$25,2,FALSE)</f>
        <v>#N/A</v>
      </c>
      <c r="J12" t="e">
        <f>VLOOKUP(C13,Positionen!$A$1:$B$13,2,0)</f>
        <v>#N/A</v>
      </c>
      <c r="K12" t="str">
        <f t="shared" si="0"/>
        <v/>
      </c>
      <c r="L12" t="str">
        <f t="shared" si="1"/>
        <v/>
      </c>
      <c r="M12" t="e">
        <f t="shared" si="4"/>
        <v>#VALUE!</v>
      </c>
      <c r="N12" t="e">
        <f t="shared" si="2"/>
        <v>#VALUE!</v>
      </c>
      <c r="O12" t="e">
        <f>VLOOKUP(N12/1000000,Werte!$A$1:$B$41,2,1)</f>
        <v>#VALUE!</v>
      </c>
    </row>
    <row r="13" spans="1:15">
      <c r="A13" s="5"/>
      <c r="B13" s="5"/>
      <c r="C13" s="5"/>
      <c r="D13" s="5"/>
      <c r="E13" s="5"/>
      <c r="F13" s="4"/>
      <c r="G13" s="5"/>
      <c r="H13" s="7" t="str">
        <f t="shared" ref="H13" si="13">LEFT(H12,2)</f>
        <v/>
      </c>
      <c r="I13" t="e">
        <f>VLOOKUP(H14,Alter!$A$1:$B$25,2,FALSE)</f>
        <v>#N/A</v>
      </c>
      <c r="K13" t="str">
        <f t="shared" si="0"/>
        <v/>
      </c>
      <c r="L13" t="str">
        <f t="shared" si="1"/>
        <v/>
      </c>
      <c r="N13" t="e">
        <f t="shared" si="2"/>
        <v>#N/A</v>
      </c>
      <c r="O13" t="e">
        <f>VLOOKUP(N13/1000000,Werte!$A$1:$B$41,2,1)</f>
        <v>#N/A</v>
      </c>
    </row>
    <row r="14" spans="1:15" ht="15" customHeight="1">
      <c r="A14" s="5"/>
      <c r="B14" s="5"/>
      <c r="C14" s="2"/>
      <c r="D14" s="5"/>
      <c r="E14" s="5"/>
      <c r="F14" s="4"/>
      <c r="G14" s="5"/>
      <c r="H14" s="7" t="str">
        <f t="shared" ref="H14" si="14">RIGHT(D14,3)</f>
        <v/>
      </c>
      <c r="I14" t="e">
        <f>VLOOKUP(H15,Alter!$A$1:$B$25,2,FALSE)</f>
        <v>#N/A</v>
      </c>
      <c r="J14" t="e">
        <f>VLOOKUP(C15,Positionen!$A$1:$B$13,2,0)</f>
        <v>#N/A</v>
      </c>
      <c r="K14" t="str">
        <f t="shared" si="0"/>
        <v/>
      </c>
      <c r="L14" t="str">
        <f t="shared" si="1"/>
        <v/>
      </c>
      <c r="M14" t="e">
        <f t="shared" si="4"/>
        <v>#VALUE!</v>
      </c>
      <c r="N14" t="e">
        <f t="shared" si="2"/>
        <v>#VALUE!</v>
      </c>
      <c r="O14" t="e">
        <f>VLOOKUP(N14/1000000,Werte!$A$1:$B$41,2,1)</f>
        <v>#VALUE!</v>
      </c>
    </row>
    <row r="15" spans="1:15">
      <c r="A15" s="5"/>
      <c r="B15" s="5"/>
      <c r="C15" s="5"/>
      <c r="D15" s="5"/>
      <c r="E15" s="5"/>
      <c r="F15" s="4"/>
      <c r="G15" s="5"/>
      <c r="H15" s="7" t="str">
        <f t="shared" ref="H15" si="15">LEFT(H14,2)</f>
        <v/>
      </c>
      <c r="I15" t="e">
        <f>VLOOKUP(H16,Alter!$A$1:$B$25,2,FALSE)</f>
        <v>#N/A</v>
      </c>
      <c r="K15" t="str">
        <f t="shared" si="0"/>
        <v/>
      </c>
      <c r="L15" t="str">
        <f t="shared" si="1"/>
        <v/>
      </c>
      <c r="N15" t="e">
        <f t="shared" si="2"/>
        <v>#N/A</v>
      </c>
      <c r="O15" t="e">
        <f>VLOOKUP(N15/1000000,Werte!$A$1:$B$41,2,1)</f>
        <v>#N/A</v>
      </c>
    </row>
    <row r="16" spans="1:15" ht="15" customHeight="1">
      <c r="A16" s="5"/>
      <c r="B16" s="5"/>
      <c r="C16" s="2"/>
      <c r="D16" s="5"/>
      <c r="E16" s="5"/>
      <c r="F16" s="4"/>
      <c r="G16" s="5"/>
      <c r="H16" s="7" t="str">
        <f t="shared" ref="H16" si="16">RIGHT(D16,3)</f>
        <v/>
      </c>
      <c r="I16" t="e">
        <f>VLOOKUP(H17,Alter!$A$1:$B$25,2,FALSE)</f>
        <v>#N/A</v>
      </c>
      <c r="J16" t="e">
        <f>VLOOKUP(C17,Positionen!$A$1:$B$13,2,0)</f>
        <v>#N/A</v>
      </c>
      <c r="K16" t="str">
        <f t="shared" si="0"/>
        <v/>
      </c>
      <c r="L16" t="str">
        <f t="shared" si="1"/>
        <v/>
      </c>
      <c r="M16" t="e">
        <f t="shared" si="4"/>
        <v>#VALUE!</v>
      </c>
      <c r="N16" t="e">
        <f t="shared" si="2"/>
        <v>#VALUE!</v>
      </c>
      <c r="O16" t="e">
        <f>VLOOKUP(N16/1000000,Werte!$A$1:$B$41,2,1)</f>
        <v>#VALUE!</v>
      </c>
    </row>
    <row r="17" spans="1:15">
      <c r="A17" s="5"/>
      <c r="B17" s="5"/>
      <c r="C17" s="5"/>
      <c r="D17" s="5"/>
      <c r="E17" s="5"/>
      <c r="F17" s="4"/>
      <c r="G17" s="5"/>
      <c r="H17" s="7" t="str">
        <f t="shared" ref="H17" si="17">LEFT(H16,2)</f>
        <v/>
      </c>
      <c r="I17" t="e">
        <f>VLOOKUP(H18,Alter!$A$1:$B$25,2,FALSE)</f>
        <v>#N/A</v>
      </c>
      <c r="K17" t="str">
        <f t="shared" si="0"/>
        <v/>
      </c>
      <c r="L17" t="str">
        <f t="shared" si="1"/>
        <v/>
      </c>
      <c r="N17" t="e">
        <f t="shared" si="2"/>
        <v>#N/A</v>
      </c>
      <c r="O17" t="e">
        <f>VLOOKUP(N17/1000000,Werte!$A$1:$B$41,2,1)</f>
        <v>#N/A</v>
      </c>
    </row>
    <row r="18" spans="1:15" ht="15" customHeight="1">
      <c r="A18" s="5"/>
      <c r="B18" s="5"/>
      <c r="C18" s="2"/>
      <c r="D18" s="5"/>
      <c r="E18" s="5"/>
      <c r="F18" s="4"/>
      <c r="G18" s="5"/>
      <c r="H18" s="7" t="str">
        <f t="shared" ref="H18" si="18">RIGHT(D18,3)</f>
        <v/>
      </c>
      <c r="I18" t="e">
        <f>VLOOKUP(H19,Alter!$A$1:$B$25,2,FALSE)</f>
        <v>#N/A</v>
      </c>
      <c r="J18" t="e">
        <f>VLOOKUP(C19,Positionen!$A$1:$B$13,2,0)</f>
        <v>#N/A</v>
      </c>
      <c r="K18" t="str">
        <f t="shared" si="0"/>
        <v/>
      </c>
      <c r="L18" t="str">
        <f t="shared" si="1"/>
        <v/>
      </c>
      <c r="M18" t="e">
        <f t="shared" si="4"/>
        <v>#VALUE!</v>
      </c>
      <c r="N18" t="e">
        <f t="shared" si="2"/>
        <v>#VALUE!</v>
      </c>
      <c r="O18" t="e">
        <f>VLOOKUP(N18/1000000,Werte!$A$1:$B$41,2,1)</f>
        <v>#VALUE!</v>
      </c>
    </row>
    <row r="19" spans="1:15">
      <c r="A19" s="5"/>
      <c r="B19" s="5"/>
      <c r="C19" s="5"/>
      <c r="D19" s="5"/>
      <c r="E19" s="5"/>
      <c r="F19" s="4"/>
      <c r="G19" s="5"/>
      <c r="H19" s="7" t="str">
        <f t="shared" ref="H19" si="19">LEFT(H18,2)</f>
        <v/>
      </c>
      <c r="I19" t="e">
        <f>VLOOKUP(H20,Alter!$A$1:$B$25,2,FALSE)</f>
        <v>#N/A</v>
      </c>
      <c r="K19" t="str">
        <f t="shared" si="0"/>
        <v/>
      </c>
      <c r="L19" t="str">
        <f t="shared" si="1"/>
        <v/>
      </c>
      <c r="N19" t="e">
        <f t="shared" si="2"/>
        <v>#N/A</v>
      </c>
      <c r="O19" t="e">
        <f>VLOOKUP(N19/1000000,Werte!$A$1:$B$41,2,1)</f>
        <v>#N/A</v>
      </c>
    </row>
    <row r="20" spans="1:15" ht="15" customHeight="1">
      <c r="A20" s="5"/>
      <c r="B20" s="5"/>
      <c r="C20" s="2"/>
      <c r="D20" s="5"/>
      <c r="E20" s="5"/>
      <c r="F20" s="4"/>
      <c r="G20" s="5"/>
      <c r="H20" s="7" t="str">
        <f t="shared" ref="H20" si="20">RIGHT(D20,3)</f>
        <v/>
      </c>
      <c r="I20" t="e">
        <f>VLOOKUP(H21,Alter!$A$1:$B$25,2,FALSE)</f>
        <v>#N/A</v>
      </c>
      <c r="J20" t="e">
        <f>VLOOKUP(C21,Positionen!$A$1:$B$13,2,0)</f>
        <v>#N/A</v>
      </c>
      <c r="K20" t="str">
        <f t="shared" si="0"/>
        <v/>
      </c>
      <c r="L20" t="str">
        <f t="shared" si="1"/>
        <v/>
      </c>
      <c r="M20" t="e">
        <f t="shared" si="4"/>
        <v>#VALUE!</v>
      </c>
      <c r="N20" t="e">
        <f t="shared" si="2"/>
        <v>#VALUE!</v>
      </c>
      <c r="O20" t="e">
        <f>VLOOKUP(N20/1000000,Werte!$A$1:$B$41,2,1)</f>
        <v>#VALUE!</v>
      </c>
    </row>
    <row r="21" spans="1:15">
      <c r="A21" s="5"/>
      <c r="B21" s="5"/>
      <c r="C21" s="5"/>
      <c r="D21" s="5"/>
      <c r="E21" s="5"/>
      <c r="F21" s="4"/>
      <c r="G21" s="5"/>
      <c r="H21" s="7" t="str">
        <f t="shared" ref="H21" si="21">LEFT(H20,2)</f>
        <v/>
      </c>
      <c r="I21" t="e">
        <f>VLOOKUP(H22,Alter!$A$1:$B$25,2,FALSE)</f>
        <v>#N/A</v>
      </c>
      <c r="K21" t="str">
        <f t="shared" si="0"/>
        <v/>
      </c>
      <c r="L21" t="str">
        <f t="shared" si="1"/>
        <v/>
      </c>
      <c r="N21" t="e">
        <f t="shared" si="2"/>
        <v>#N/A</v>
      </c>
      <c r="O21" t="e">
        <f>VLOOKUP(N21/1000000,Werte!$A$1:$B$41,2,1)</f>
        <v>#N/A</v>
      </c>
    </row>
    <row r="22" spans="1:15" ht="15" customHeight="1">
      <c r="A22" s="5"/>
      <c r="B22" s="5"/>
      <c r="C22" s="2"/>
      <c r="D22" s="5"/>
      <c r="E22" s="5"/>
      <c r="F22" s="4"/>
      <c r="G22" s="5"/>
      <c r="H22" s="7" t="str">
        <f t="shared" ref="H22" si="22">RIGHT(D22,3)</f>
        <v/>
      </c>
      <c r="I22" t="e">
        <f>VLOOKUP(H23,Alter!$A$1:$B$25,2,FALSE)</f>
        <v>#N/A</v>
      </c>
      <c r="J22" t="e">
        <f>VLOOKUP(C23,Positionen!$A$1:$B$13,2,0)</f>
        <v>#N/A</v>
      </c>
      <c r="K22" t="str">
        <f t="shared" si="0"/>
        <v/>
      </c>
      <c r="L22" t="str">
        <f t="shared" si="1"/>
        <v/>
      </c>
      <c r="M22" t="e">
        <f t="shared" si="4"/>
        <v>#VALUE!</v>
      </c>
      <c r="N22" t="e">
        <f t="shared" si="2"/>
        <v>#VALUE!</v>
      </c>
      <c r="O22" t="e">
        <f>VLOOKUP(N22/1000000,Werte!$A$1:$B$41,2,1)</f>
        <v>#VALUE!</v>
      </c>
    </row>
    <row r="23" spans="1:15">
      <c r="A23" s="5"/>
      <c r="B23" s="5"/>
      <c r="C23" s="5"/>
      <c r="D23" s="5"/>
      <c r="E23" s="5"/>
      <c r="F23" s="4"/>
      <c r="G23" s="5"/>
      <c r="H23" s="7" t="str">
        <f t="shared" ref="H23" si="23">LEFT(H22,2)</f>
        <v/>
      </c>
      <c r="I23" t="e">
        <f>VLOOKUP(H24,Alter!$A$1:$B$25,2,FALSE)</f>
        <v>#N/A</v>
      </c>
      <c r="K23" t="str">
        <f t="shared" si="0"/>
        <v/>
      </c>
      <c r="L23" t="str">
        <f t="shared" si="1"/>
        <v/>
      </c>
      <c r="N23" t="e">
        <f t="shared" si="2"/>
        <v>#N/A</v>
      </c>
      <c r="O23" t="e">
        <f>VLOOKUP(N23/1000000,Werte!$A$1:$B$41,2,1)</f>
        <v>#N/A</v>
      </c>
    </row>
    <row r="24" spans="1:15" ht="15" customHeight="1">
      <c r="A24" s="5"/>
      <c r="B24" s="5"/>
      <c r="C24" s="2"/>
      <c r="D24" s="5"/>
      <c r="E24" s="5"/>
      <c r="F24" s="4"/>
      <c r="G24" s="5"/>
      <c r="H24" s="7" t="str">
        <f t="shared" ref="H24" si="24">RIGHT(D24,3)</f>
        <v/>
      </c>
      <c r="I24" t="e">
        <f>VLOOKUP(H25,Alter!$A$1:$B$25,2,FALSE)</f>
        <v>#N/A</v>
      </c>
      <c r="J24" t="e">
        <f>VLOOKUP(C25,Positionen!$A$1:$B$13,2,0)</f>
        <v>#N/A</v>
      </c>
      <c r="K24" t="str">
        <f t="shared" si="0"/>
        <v/>
      </c>
      <c r="L24" t="str">
        <f t="shared" si="1"/>
        <v/>
      </c>
      <c r="M24" t="e">
        <f t="shared" si="4"/>
        <v>#VALUE!</v>
      </c>
      <c r="N24" t="e">
        <f t="shared" si="2"/>
        <v>#VALUE!</v>
      </c>
      <c r="O24" t="e">
        <f>VLOOKUP(N24/1000000,Werte!$A$1:$B$41,2,1)</f>
        <v>#VALUE!</v>
      </c>
    </row>
    <row r="25" spans="1:15">
      <c r="A25" s="5"/>
      <c r="B25" s="5"/>
      <c r="C25" s="5"/>
      <c r="D25" s="5"/>
      <c r="E25" s="5"/>
      <c r="F25" s="4"/>
      <c r="G25" s="5"/>
      <c r="H25" s="7" t="str">
        <f t="shared" ref="H25" si="25">LEFT(H24,2)</f>
        <v/>
      </c>
      <c r="I25" t="e">
        <f>VLOOKUP(H26,Alter!$A$1:$B$25,2,FALSE)</f>
        <v>#N/A</v>
      </c>
      <c r="K25" t="str">
        <f t="shared" si="0"/>
        <v/>
      </c>
      <c r="L25" t="str">
        <f t="shared" si="1"/>
        <v/>
      </c>
      <c r="N25" t="e">
        <f t="shared" si="2"/>
        <v>#N/A</v>
      </c>
      <c r="O25" t="e">
        <f>VLOOKUP(N25/1000000,Werte!$A$1:$B$41,2,1)</f>
        <v>#N/A</v>
      </c>
    </row>
    <row r="26" spans="1:15" ht="15" customHeight="1">
      <c r="A26" s="5"/>
      <c r="B26" s="5"/>
      <c r="C26" s="2"/>
      <c r="D26" s="5"/>
      <c r="E26" s="5"/>
      <c r="F26" s="4"/>
      <c r="G26" s="5"/>
      <c r="H26" s="7" t="str">
        <f t="shared" ref="H26" si="26">RIGHT(D26,3)</f>
        <v/>
      </c>
      <c r="I26" t="e">
        <f>VLOOKUP(H27,Alter!$A$1:$B$25,2,FALSE)</f>
        <v>#N/A</v>
      </c>
      <c r="J26" t="e">
        <f>VLOOKUP(C27,Positionen!$A$1:$B$13,2,0)</f>
        <v>#N/A</v>
      </c>
      <c r="K26" t="str">
        <f t="shared" si="0"/>
        <v/>
      </c>
      <c r="L26" t="str">
        <f t="shared" si="1"/>
        <v/>
      </c>
      <c r="M26" t="e">
        <f t="shared" si="4"/>
        <v>#VALUE!</v>
      </c>
      <c r="N26" t="e">
        <f t="shared" si="2"/>
        <v>#VALUE!</v>
      </c>
      <c r="O26" t="e">
        <f>VLOOKUP(N26/1000000,Werte!$A$1:$B$41,2,1)</f>
        <v>#VALUE!</v>
      </c>
    </row>
    <row r="27" spans="1:15">
      <c r="A27" s="5"/>
      <c r="B27" s="5"/>
      <c r="C27" s="5"/>
      <c r="D27" s="5"/>
      <c r="E27" s="5"/>
      <c r="F27" s="4"/>
      <c r="G27" s="5"/>
      <c r="H27" s="7" t="str">
        <f t="shared" ref="H27" si="27">LEFT(H26,2)</f>
        <v/>
      </c>
      <c r="I27" t="e">
        <f>VLOOKUP(H28,Alter!$A$1:$B$25,2,FALSE)</f>
        <v>#N/A</v>
      </c>
      <c r="K27" t="str">
        <f t="shared" si="0"/>
        <v/>
      </c>
      <c r="L27" t="str">
        <f t="shared" si="1"/>
        <v/>
      </c>
      <c r="N27" t="e">
        <f t="shared" si="2"/>
        <v>#N/A</v>
      </c>
      <c r="O27" t="e">
        <f>VLOOKUP(N27/1000000,Werte!$A$1:$B$41,2,1)</f>
        <v>#N/A</v>
      </c>
    </row>
    <row r="28" spans="1:15" ht="15" customHeight="1">
      <c r="A28" s="5"/>
      <c r="B28" s="5"/>
      <c r="C28" s="2"/>
      <c r="D28" s="5"/>
      <c r="E28" s="5"/>
      <c r="F28" s="4"/>
      <c r="G28" s="5"/>
      <c r="H28" s="7" t="str">
        <f t="shared" ref="H28" si="28">RIGHT(D28,3)</f>
        <v/>
      </c>
      <c r="I28" t="e">
        <f>VLOOKUP(H29,Alter!$A$1:$B$25,2,FALSE)</f>
        <v>#N/A</v>
      </c>
      <c r="J28" t="e">
        <f>VLOOKUP(C29,Positionen!$A$1:$B$13,2,0)</f>
        <v>#N/A</v>
      </c>
      <c r="K28" t="str">
        <f t="shared" si="0"/>
        <v/>
      </c>
      <c r="L28" t="str">
        <f t="shared" si="1"/>
        <v/>
      </c>
      <c r="M28" t="e">
        <f t="shared" si="4"/>
        <v>#VALUE!</v>
      </c>
      <c r="N28" t="e">
        <f t="shared" si="2"/>
        <v>#VALUE!</v>
      </c>
      <c r="O28" t="e">
        <f>VLOOKUP(N28/1000000,Werte!$A$1:$B$41,2,1)</f>
        <v>#VALUE!</v>
      </c>
    </row>
    <row r="29" spans="1:15">
      <c r="A29" s="5"/>
      <c r="B29" s="5"/>
      <c r="C29" s="5"/>
      <c r="D29" s="5"/>
      <c r="E29" s="5"/>
      <c r="F29" s="4"/>
      <c r="G29" s="5"/>
      <c r="H29" s="7" t="str">
        <f t="shared" ref="H29" si="29">LEFT(H28,2)</f>
        <v/>
      </c>
      <c r="I29" t="e">
        <f>VLOOKUP(H30,Alter!$A$1:$B$25,2,FALSE)</f>
        <v>#N/A</v>
      </c>
      <c r="K29" t="str">
        <f t="shared" si="0"/>
        <v/>
      </c>
      <c r="L29" t="str">
        <f t="shared" si="1"/>
        <v/>
      </c>
      <c r="N29" t="e">
        <f t="shared" si="2"/>
        <v>#N/A</v>
      </c>
      <c r="O29" t="e">
        <f>VLOOKUP(N29/1000000,Werte!$A$1:$B$41,2,1)</f>
        <v>#N/A</v>
      </c>
    </row>
    <row r="30" spans="1:15" ht="15" customHeight="1">
      <c r="A30" s="5"/>
      <c r="B30" s="5"/>
      <c r="C30" s="2"/>
      <c r="D30" s="5"/>
      <c r="E30" s="5"/>
      <c r="F30" s="4"/>
      <c r="G30" s="5"/>
      <c r="H30" s="7" t="str">
        <f t="shared" ref="H30" si="30">RIGHT(D30,3)</f>
        <v/>
      </c>
      <c r="I30" t="e">
        <f>VLOOKUP(H31,Alter!$A$1:$B$25,2,FALSE)</f>
        <v>#N/A</v>
      </c>
      <c r="J30" t="e">
        <f>VLOOKUP(C31,Positionen!$A$1:$B$13,2,0)</f>
        <v>#N/A</v>
      </c>
      <c r="K30" t="str">
        <f t="shared" si="0"/>
        <v/>
      </c>
      <c r="L30" t="str">
        <f t="shared" si="1"/>
        <v/>
      </c>
      <c r="M30" t="e">
        <f t="shared" si="4"/>
        <v>#VALUE!</v>
      </c>
      <c r="N30" t="e">
        <f t="shared" si="2"/>
        <v>#VALUE!</v>
      </c>
      <c r="O30" t="e">
        <f>VLOOKUP(N30/1000000,Werte!$A$1:$B$41,2,1)</f>
        <v>#VALUE!</v>
      </c>
    </row>
    <row r="31" spans="1:15">
      <c r="A31" s="5"/>
      <c r="B31" s="5"/>
      <c r="C31" s="5"/>
      <c r="D31" s="5"/>
      <c r="E31" s="5"/>
      <c r="F31" s="4"/>
      <c r="G31" s="5"/>
      <c r="H31" s="7" t="str">
        <f t="shared" ref="H31" si="31">LEFT(H30,2)</f>
        <v/>
      </c>
      <c r="I31" t="e">
        <f>VLOOKUP(H32,Alter!$A$1:$B$25,2,FALSE)</f>
        <v>#N/A</v>
      </c>
      <c r="K31" t="str">
        <f t="shared" si="0"/>
        <v/>
      </c>
      <c r="L31" t="str">
        <f t="shared" si="1"/>
        <v/>
      </c>
      <c r="N31" t="e">
        <f t="shared" si="2"/>
        <v>#N/A</v>
      </c>
      <c r="O31" t="e">
        <f>VLOOKUP(N31/1000000,Werte!$A$1:$B$41,2,1)</f>
        <v>#N/A</v>
      </c>
    </row>
    <row r="32" spans="1:15" ht="15" customHeight="1">
      <c r="A32" s="5"/>
      <c r="B32" s="5"/>
      <c r="C32" s="2"/>
      <c r="D32" s="5"/>
      <c r="E32" s="5"/>
      <c r="F32" s="4"/>
      <c r="G32" s="5"/>
      <c r="H32" s="7" t="str">
        <f t="shared" ref="H32" si="32">RIGHT(D32,3)</f>
        <v/>
      </c>
      <c r="I32" t="e">
        <f>VLOOKUP(H33,Alter!$A$1:$B$25,2,FALSE)</f>
        <v>#N/A</v>
      </c>
      <c r="J32" t="e">
        <f>VLOOKUP(C33,Positionen!$A$1:$B$13,2,0)</f>
        <v>#N/A</v>
      </c>
      <c r="K32" t="str">
        <f t="shared" si="0"/>
        <v/>
      </c>
      <c r="L32" t="str">
        <f t="shared" si="1"/>
        <v/>
      </c>
      <c r="M32" t="e">
        <f t="shared" si="4"/>
        <v>#VALUE!</v>
      </c>
      <c r="N32" t="e">
        <f t="shared" si="2"/>
        <v>#VALUE!</v>
      </c>
      <c r="O32" t="e">
        <f>VLOOKUP(N32/1000000,Werte!$A$1:$B$41,2,1)</f>
        <v>#VALUE!</v>
      </c>
    </row>
    <row r="33" spans="1:15">
      <c r="A33" s="5"/>
      <c r="B33" s="5"/>
      <c r="C33" s="5"/>
      <c r="D33" s="5"/>
      <c r="E33" s="5"/>
      <c r="F33" s="4"/>
      <c r="G33" s="5"/>
      <c r="H33" s="7" t="str">
        <f t="shared" ref="H33" si="33">LEFT(H32,2)</f>
        <v/>
      </c>
      <c r="I33" t="e">
        <f>VLOOKUP(H34,Alter!$A$1:$B$25,2,FALSE)</f>
        <v>#N/A</v>
      </c>
      <c r="K33" t="str">
        <f t="shared" si="0"/>
        <v/>
      </c>
      <c r="L33" t="str">
        <f t="shared" si="1"/>
        <v/>
      </c>
      <c r="N33" t="e">
        <f t="shared" si="2"/>
        <v>#N/A</v>
      </c>
      <c r="O33" t="e">
        <f>VLOOKUP(N33/1000000,Werte!$A$1:$B$41,2,1)</f>
        <v>#N/A</v>
      </c>
    </row>
    <row r="34" spans="1:15" ht="15" customHeight="1">
      <c r="A34" s="5"/>
      <c r="B34" s="5"/>
      <c r="C34" s="2"/>
      <c r="D34" s="5"/>
      <c r="E34" s="5"/>
      <c r="F34" s="4"/>
      <c r="G34" s="5"/>
      <c r="H34" s="7" t="str">
        <f t="shared" ref="H34" si="34">RIGHT(D34,3)</f>
        <v/>
      </c>
      <c r="I34" t="e">
        <f>VLOOKUP(H35,Alter!$A$1:$B$25,2,FALSE)</f>
        <v>#N/A</v>
      </c>
      <c r="J34" t="e">
        <f>VLOOKUP(C35,Positionen!$A$1:$B$13,2,0)</f>
        <v>#N/A</v>
      </c>
      <c r="K34" t="str">
        <f t="shared" ref="K34:K65" si="35">RIGHT(G34,8)</f>
        <v/>
      </c>
      <c r="L34" t="str">
        <f t="shared" si="1"/>
        <v/>
      </c>
      <c r="M34" t="e">
        <f t="shared" si="4"/>
        <v>#VALUE!</v>
      </c>
      <c r="N34" t="e">
        <f t="shared" si="2"/>
        <v>#VALUE!</v>
      </c>
      <c r="O34" t="e">
        <f>VLOOKUP(N34/1000000,Werte!$A$1:$B$41,2,1)</f>
        <v>#VALUE!</v>
      </c>
    </row>
    <row r="35" spans="1:15">
      <c r="A35" s="5"/>
      <c r="B35" s="5"/>
      <c r="C35" s="5"/>
      <c r="D35" s="5"/>
      <c r="E35" s="5"/>
      <c r="F35" s="4"/>
      <c r="G35" s="5"/>
      <c r="H35" s="7" t="str">
        <f t="shared" ref="H35" si="36">LEFT(H34,2)</f>
        <v/>
      </c>
      <c r="I35" t="e">
        <f>VLOOKUP(H36,Alter!$A$1:$B$25,2,FALSE)</f>
        <v>#N/A</v>
      </c>
      <c r="K35" t="str">
        <f t="shared" si="35"/>
        <v/>
      </c>
      <c r="L35" t="str">
        <f t="shared" si="1"/>
        <v/>
      </c>
      <c r="N35" t="e">
        <f t="shared" si="2"/>
        <v>#N/A</v>
      </c>
      <c r="O35" t="e">
        <f>VLOOKUP(N35/1000000,Werte!$A$1:$B$41,2,1)</f>
        <v>#N/A</v>
      </c>
    </row>
    <row r="36" spans="1:15" ht="15" customHeight="1">
      <c r="A36" s="5"/>
      <c r="B36" s="5"/>
      <c r="C36" s="2"/>
      <c r="D36" s="5"/>
      <c r="E36" s="5"/>
      <c r="F36" s="4"/>
      <c r="G36" s="5"/>
      <c r="H36" s="7" t="str">
        <f t="shared" ref="H36" si="37">RIGHT(D36,3)</f>
        <v/>
      </c>
      <c r="I36" t="e">
        <f>VLOOKUP(H37,Alter!$A$1:$B$25,2,FALSE)</f>
        <v>#N/A</v>
      </c>
      <c r="J36" t="e">
        <f>VLOOKUP(C37,Positionen!$A$1:$B$13,2,0)</f>
        <v>#N/A</v>
      </c>
      <c r="K36" t="str">
        <f t="shared" si="35"/>
        <v/>
      </c>
      <c r="L36" t="str">
        <f t="shared" si="1"/>
        <v/>
      </c>
      <c r="M36" t="e">
        <f t="shared" si="4"/>
        <v>#VALUE!</v>
      </c>
      <c r="N36" t="e">
        <f t="shared" si="2"/>
        <v>#VALUE!</v>
      </c>
      <c r="O36" t="e">
        <f>VLOOKUP(N36/1000000,Werte!$A$1:$B$41,2,1)</f>
        <v>#VALUE!</v>
      </c>
    </row>
    <row r="37" spans="1:15">
      <c r="A37" s="5"/>
      <c r="B37" s="5"/>
      <c r="C37" s="5"/>
      <c r="D37" s="5"/>
      <c r="E37" s="5"/>
      <c r="F37" s="4"/>
      <c r="G37" s="5"/>
      <c r="H37" s="7" t="str">
        <f t="shared" ref="H37" si="38">LEFT(H36,2)</f>
        <v/>
      </c>
      <c r="I37" t="e">
        <f>VLOOKUP(H38,Alter!$A$1:$B$25,2,FALSE)</f>
        <v>#N/A</v>
      </c>
      <c r="K37" t="str">
        <f t="shared" si="35"/>
        <v/>
      </c>
      <c r="L37" t="str">
        <f t="shared" si="1"/>
        <v/>
      </c>
      <c r="N37" t="e">
        <f t="shared" si="2"/>
        <v>#N/A</v>
      </c>
      <c r="O37" t="e">
        <f>VLOOKUP(N37/1000000,Werte!$A$1:$B$41,2,1)</f>
        <v>#N/A</v>
      </c>
    </row>
    <row r="38" spans="1:15" ht="15" customHeight="1">
      <c r="A38" s="5"/>
      <c r="B38" s="5"/>
      <c r="C38" s="2"/>
      <c r="D38" s="5"/>
      <c r="E38" s="5"/>
      <c r="F38" s="4"/>
      <c r="G38" s="5"/>
      <c r="H38" s="7" t="str">
        <f t="shared" ref="H38" si="39">RIGHT(D38,3)</f>
        <v/>
      </c>
      <c r="I38" t="e">
        <f>VLOOKUP(H39,Alter!$A$1:$B$25,2,FALSE)</f>
        <v>#N/A</v>
      </c>
      <c r="J38" t="e">
        <f>VLOOKUP(C39,Positionen!$A$1:$B$13,2,0)</f>
        <v>#N/A</v>
      </c>
      <c r="K38" t="str">
        <f t="shared" si="35"/>
        <v/>
      </c>
      <c r="L38" t="str">
        <f t="shared" si="1"/>
        <v/>
      </c>
      <c r="M38" t="e">
        <f t="shared" si="4"/>
        <v>#VALUE!</v>
      </c>
      <c r="N38" t="e">
        <f t="shared" si="2"/>
        <v>#VALUE!</v>
      </c>
      <c r="O38" t="e">
        <f>VLOOKUP(N38/1000000,Werte!$A$1:$B$41,2,1)</f>
        <v>#VALUE!</v>
      </c>
    </row>
    <row r="39" spans="1:15">
      <c r="A39" s="5"/>
      <c r="B39" s="5"/>
      <c r="C39" s="5"/>
      <c r="D39" s="5"/>
      <c r="E39" s="5"/>
      <c r="F39" s="4"/>
      <c r="G39" s="5"/>
      <c r="H39" s="7" t="str">
        <f t="shared" ref="H39" si="40">LEFT(H38,2)</f>
        <v/>
      </c>
      <c r="I39" t="e">
        <f>VLOOKUP(H40,Alter!$A$1:$B$25,2,FALSE)</f>
        <v>#N/A</v>
      </c>
      <c r="K39" t="str">
        <f t="shared" si="35"/>
        <v/>
      </c>
      <c r="L39" t="str">
        <f t="shared" si="1"/>
        <v/>
      </c>
      <c r="N39" t="e">
        <f t="shared" si="2"/>
        <v>#N/A</v>
      </c>
      <c r="O39" t="e">
        <f>VLOOKUP(N39/1000000,Werte!$A$1:$B$41,2,1)</f>
        <v>#N/A</v>
      </c>
    </row>
    <row r="40" spans="1:15" ht="15" customHeight="1">
      <c r="A40" s="5"/>
      <c r="B40" s="5"/>
      <c r="C40" s="2"/>
      <c r="D40" s="5"/>
      <c r="E40" s="5"/>
      <c r="F40" s="4"/>
      <c r="G40" s="5"/>
      <c r="H40" s="7" t="str">
        <f t="shared" ref="H40" si="41">RIGHT(D40,3)</f>
        <v/>
      </c>
      <c r="I40" t="e">
        <f>VLOOKUP(H41,Alter!$A$1:$B$25,2,FALSE)</f>
        <v>#N/A</v>
      </c>
      <c r="J40" t="e">
        <f>VLOOKUP(C41,Positionen!$A$1:$B$13,2,0)</f>
        <v>#N/A</v>
      </c>
      <c r="K40" t="str">
        <f t="shared" si="35"/>
        <v/>
      </c>
      <c r="L40" t="str">
        <f t="shared" si="1"/>
        <v/>
      </c>
      <c r="M40" t="e">
        <f t="shared" si="4"/>
        <v>#VALUE!</v>
      </c>
      <c r="N40" t="e">
        <f t="shared" si="2"/>
        <v>#VALUE!</v>
      </c>
      <c r="O40" t="e">
        <f>VLOOKUP(N40/1000000,Werte!$A$1:$B$41,2,1)</f>
        <v>#VALUE!</v>
      </c>
    </row>
    <row r="41" spans="1:15">
      <c r="A41" s="5"/>
      <c r="B41" s="5"/>
      <c r="C41" s="5"/>
      <c r="D41" s="5"/>
      <c r="E41" s="5"/>
      <c r="F41" s="4"/>
      <c r="G41" s="5"/>
      <c r="H41" s="7" t="str">
        <f t="shared" ref="H41" si="42">LEFT(H40,2)</f>
        <v/>
      </c>
      <c r="I41" t="e">
        <f>VLOOKUP(H42,Alter!$A$1:$B$25,2,FALSE)</f>
        <v>#N/A</v>
      </c>
      <c r="K41" t="str">
        <f t="shared" si="35"/>
        <v/>
      </c>
      <c r="L41" t="str">
        <f t="shared" si="1"/>
        <v/>
      </c>
      <c r="N41" t="e">
        <f t="shared" si="2"/>
        <v>#N/A</v>
      </c>
      <c r="O41" t="e">
        <f>VLOOKUP(N41/1000000,Werte!$A$1:$B$41,2,1)</f>
        <v>#N/A</v>
      </c>
    </row>
    <row r="42" spans="1:15" ht="15" customHeight="1">
      <c r="A42" s="5"/>
      <c r="B42" s="5"/>
      <c r="C42" s="2"/>
      <c r="D42" s="5"/>
      <c r="E42" s="5"/>
      <c r="F42" s="4"/>
      <c r="G42" s="5"/>
      <c r="H42" s="7" t="str">
        <f t="shared" ref="H42" si="43">RIGHT(D42,3)</f>
        <v/>
      </c>
      <c r="I42" t="e">
        <f>VLOOKUP(H43,Alter!$A$1:$B$25,2,FALSE)</f>
        <v>#N/A</v>
      </c>
      <c r="J42" t="e">
        <f>VLOOKUP(C43,Positionen!$A$1:$B$13,2,0)</f>
        <v>#N/A</v>
      </c>
      <c r="K42" t="str">
        <f t="shared" si="35"/>
        <v/>
      </c>
      <c r="L42" t="str">
        <f t="shared" si="1"/>
        <v/>
      </c>
      <c r="M42" t="e">
        <f t="shared" si="4"/>
        <v>#VALUE!</v>
      </c>
      <c r="N42" t="e">
        <f t="shared" si="2"/>
        <v>#VALUE!</v>
      </c>
      <c r="O42" t="e">
        <f>VLOOKUP(N42/1000000,Werte!$A$1:$B$41,2,1)</f>
        <v>#VALUE!</v>
      </c>
    </row>
    <row r="43" spans="1:15">
      <c r="A43" s="5"/>
      <c r="B43" s="5"/>
      <c r="C43" s="5"/>
      <c r="D43" s="5"/>
      <c r="E43" s="5"/>
      <c r="F43" s="4"/>
      <c r="G43" s="5"/>
      <c r="H43" s="7" t="str">
        <f t="shared" ref="H43" si="44">LEFT(H42,2)</f>
        <v/>
      </c>
      <c r="I43" t="e">
        <f>VLOOKUP(H44,Alter!$A$1:$B$25,2,FALSE)</f>
        <v>#N/A</v>
      </c>
      <c r="K43" t="str">
        <f t="shared" si="35"/>
        <v/>
      </c>
      <c r="L43" t="str">
        <f t="shared" si="1"/>
        <v/>
      </c>
      <c r="N43" t="e">
        <f t="shared" si="2"/>
        <v>#N/A</v>
      </c>
      <c r="O43" t="e">
        <f>VLOOKUP(N43/1000000,Werte!$A$1:$B$41,2,1)</f>
        <v>#N/A</v>
      </c>
    </row>
    <row r="44" spans="1:15" ht="15" customHeight="1">
      <c r="A44" s="5"/>
      <c r="B44" s="5"/>
      <c r="C44" s="2"/>
      <c r="D44" s="5"/>
      <c r="E44" s="5"/>
      <c r="F44" s="4"/>
      <c r="G44" s="5"/>
      <c r="H44" s="7" t="str">
        <f t="shared" ref="H44" si="45">RIGHT(D44,3)</f>
        <v/>
      </c>
      <c r="I44" t="e">
        <f>VLOOKUP(H45,Alter!$A$1:$B$25,2,FALSE)</f>
        <v>#N/A</v>
      </c>
      <c r="J44" t="e">
        <f>VLOOKUP(C45,Positionen!$A$1:$B$13,2,0)</f>
        <v>#N/A</v>
      </c>
      <c r="K44" t="str">
        <f t="shared" si="35"/>
        <v/>
      </c>
      <c r="L44" t="str">
        <f t="shared" si="1"/>
        <v/>
      </c>
      <c r="M44" t="e">
        <f t="shared" si="4"/>
        <v>#VALUE!</v>
      </c>
      <c r="N44" t="e">
        <f t="shared" si="2"/>
        <v>#VALUE!</v>
      </c>
      <c r="O44" t="e">
        <f>VLOOKUP(N44/1000000,Werte!$A$1:$B$41,2,1)</f>
        <v>#VALUE!</v>
      </c>
    </row>
    <row r="45" spans="1:15">
      <c r="A45" s="5"/>
      <c r="B45" s="5"/>
      <c r="C45" s="5"/>
      <c r="D45" s="5"/>
      <c r="E45" s="5"/>
      <c r="F45" s="4"/>
      <c r="G45" s="5"/>
      <c r="H45" s="7" t="str">
        <f t="shared" ref="H45" si="46">LEFT(H44,2)</f>
        <v/>
      </c>
      <c r="I45" t="e">
        <f>VLOOKUP(H46,Alter!$A$1:$B$25,2,FALSE)</f>
        <v>#N/A</v>
      </c>
      <c r="K45" t="str">
        <f t="shared" si="35"/>
        <v/>
      </c>
      <c r="L45" t="str">
        <f t="shared" si="1"/>
        <v/>
      </c>
      <c r="N45" t="e">
        <f t="shared" si="2"/>
        <v>#N/A</v>
      </c>
      <c r="O45" t="e">
        <f>VLOOKUP(N45/1000000,Werte!$A$1:$B$41,2,1)</f>
        <v>#N/A</v>
      </c>
    </row>
    <row r="46" spans="1:15" ht="15" customHeight="1">
      <c r="A46" s="5"/>
      <c r="B46" s="5"/>
      <c r="C46" s="2"/>
      <c r="D46" s="5"/>
      <c r="E46" s="5"/>
      <c r="F46" s="4"/>
      <c r="G46" s="5"/>
      <c r="H46" s="7" t="str">
        <f t="shared" ref="H46" si="47">RIGHT(D46,3)</f>
        <v/>
      </c>
      <c r="I46" t="e">
        <f>VLOOKUP(H47,Alter!$A$1:$B$25,2,FALSE)</f>
        <v>#N/A</v>
      </c>
      <c r="J46" t="e">
        <f>VLOOKUP(C47,Positionen!$A$1:$B$13,2,0)</f>
        <v>#N/A</v>
      </c>
      <c r="K46" t="str">
        <f t="shared" si="35"/>
        <v/>
      </c>
      <c r="L46" t="str">
        <f t="shared" si="1"/>
        <v/>
      </c>
      <c r="M46" t="e">
        <f t="shared" si="4"/>
        <v>#VALUE!</v>
      </c>
      <c r="N46" t="e">
        <f t="shared" si="2"/>
        <v>#VALUE!</v>
      </c>
      <c r="O46" t="e">
        <f>VLOOKUP(N46/1000000,Werte!$A$1:$B$41,2,1)</f>
        <v>#VALUE!</v>
      </c>
    </row>
    <row r="47" spans="1:15">
      <c r="A47" s="5"/>
      <c r="B47" s="5"/>
      <c r="C47" s="5"/>
      <c r="D47" s="5"/>
      <c r="E47" s="5"/>
      <c r="F47" s="4"/>
      <c r="G47" s="5"/>
      <c r="H47" s="7" t="str">
        <f t="shared" ref="H47" si="48">LEFT(H46,2)</f>
        <v/>
      </c>
      <c r="I47" t="e">
        <f>VLOOKUP(H48,Alter!$A$1:$B$25,2,FALSE)</f>
        <v>#N/A</v>
      </c>
      <c r="K47" t="str">
        <f t="shared" si="35"/>
        <v/>
      </c>
      <c r="L47" t="str">
        <f t="shared" si="1"/>
        <v/>
      </c>
      <c r="N47" t="e">
        <f t="shared" si="2"/>
        <v>#N/A</v>
      </c>
      <c r="O47" t="e">
        <f>VLOOKUP(N47/1000000,Werte!$A$1:$B$41,2,1)</f>
        <v>#N/A</v>
      </c>
    </row>
    <row r="48" spans="1:15" ht="15" customHeight="1">
      <c r="A48" s="5"/>
      <c r="B48" s="5"/>
      <c r="C48" s="2"/>
      <c r="D48" s="5"/>
      <c r="E48" s="5"/>
      <c r="F48" s="4"/>
      <c r="G48" s="5"/>
      <c r="H48" s="7" t="str">
        <f t="shared" ref="H48" si="49">RIGHT(D48,3)</f>
        <v/>
      </c>
      <c r="I48" t="e">
        <f>VLOOKUP(H49,Alter!$A$1:$B$25,2,FALSE)</f>
        <v>#N/A</v>
      </c>
      <c r="J48" t="e">
        <f>VLOOKUP(C49,Positionen!$A$1:$B$13,2,0)</f>
        <v>#N/A</v>
      </c>
      <c r="K48" t="str">
        <f t="shared" si="35"/>
        <v/>
      </c>
      <c r="L48" t="str">
        <f t="shared" si="1"/>
        <v/>
      </c>
      <c r="M48" t="e">
        <f t="shared" si="4"/>
        <v>#VALUE!</v>
      </c>
      <c r="N48" t="e">
        <f t="shared" si="2"/>
        <v>#VALUE!</v>
      </c>
      <c r="O48" t="e">
        <f>VLOOKUP(N48/1000000,Werte!$A$1:$B$41,2,1)</f>
        <v>#VALUE!</v>
      </c>
    </row>
    <row r="49" spans="1:15">
      <c r="A49" s="5"/>
      <c r="B49" s="5"/>
      <c r="C49" s="5"/>
      <c r="D49" s="5"/>
      <c r="E49" s="5"/>
      <c r="F49" s="4"/>
      <c r="G49" s="5"/>
      <c r="H49" s="7" t="str">
        <f t="shared" ref="H49" si="50">LEFT(H48,2)</f>
        <v/>
      </c>
      <c r="I49" t="e">
        <f>VLOOKUP(H50,Alter!$A$1:$B$25,2,FALSE)</f>
        <v>#N/A</v>
      </c>
      <c r="K49" t="str">
        <f t="shared" si="35"/>
        <v/>
      </c>
      <c r="L49" t="str">
        <f t="shared" si="1"/>
        <v/>
      </c>
      <c r="N49" t="e">
        <f t="shared" si="2"/>
        <v>#N/A</v>
      </c>
      <c r="O49" t="e">
        <f>VLOOKUP(N49/1000000,Werte!$A$1:$B$41,2,1)</f>
        <v>#N/A</v>
      </c>
    </row>
    <row r="50" spans="1:15" ht="15" customHeight="1">
      <c r="H50" s="7" t="str">
        <f t="shared" ref="H50" si="51">RIGHT(D50,3)</f>
        <v/>
      </c>
      <c r="I50" t="e">
        <f>VLOOKUP(H51,Alter!$A$1:$B$25,2,FALSE)</f>
        <v>#N/A</v>
      </c>
      <c r="J50" t="e">
        <f>VLOOKUP(C51,Positionen!$A$1:$B$13,2,0)</f>
        <v>#N/A</v>
      </c>
      <c r="K50" t="str">
        <f t="shared" si="35"/>
        <v/>
      </c>
      <c r="L50" t="str">
        <f t="shared" si="1"/>
        <v/>
      </c>
      <c r="M50" t="e">
        <f t="shared" si="4"/>
        <v>#VALUE!</v>
      </c>
      <c r="N50" t="e">
        <f t="shared" si="2"/>
        <v>#VALUE!</v>
      </c>
      <c r="O50" t="e">
        <f>VLOOKUP(N50/1000000,Werte!$A$1:$B$41,2,1)</f>
        <v>#VALUE!</v>
      </c>
    </row>
    <row r="51" spans="1:15">
      <c r="A51" s="9"/>
      <c r="B51" s="9"/>
      <c r="C51" s="8"/>
      <c r="D51" s="8"/>
      <c r="E51" s="8"/>
      <c r="H51" s="7" t="str">
        <f t="shared" ref="H51:H53" si="52">LEFT(H50,2)</f>
        <v/>
      </c>
      <c r="I51" t="e">
        <f>VLOOKUP(H52,Alter!$A$1:$B$25,2,FALSE)</f>
        <v>#N/A</v>
      </c>
      <c r="K51" t="str">
        <f t="shared" si="35"/>
        <v/>
      </c>
      <c r="L51" t="str">
        <f t="shared" si="1"/>
        <v/>
      </c>
      <c r="N51" t="e">
        <f t="shared" si="2"/>
        <v>#N/A</v>
      </c>
      <c r="O51" t="e">
        <f>VLOOKUP(N51/1000000,Werte!$A$1:$B$41,2,1)</f>
        <v>#N/A</v>
      </c>
    </row>
    <row r="52" spans="1:15">
      <c r="A52" s="5"/>
      <c r="B52" s="5"/>
      <c r="C52" s="5"/>
      <c r="D52" s="5"/>
      <c r="E52" s="5"/>
      <c r="H52" t="str">
        <f t="shared" ref="H52" si="53">RIGHT(D52,3)</f>
        <v/>
      </c>
      <c r="I52" t="e">
        <f>VLOOKUP(H53,Alter!$A$1:$B$25,2,FALSE)</f>
        <v>#N/A</v>
      </c>
      <c r="J52" t="e">
        <f>VLOOKUP(C53,Positionen!$A$1:$B$13,2,0)</f>
        <v>#N/A</v>
      </c>
      <c r="K52" t="str">
        <f t="shared" si="35"/>
        <v/>
      </c>
      <c r="L52" t="str">
        <f t="shared" si="1"/>
        <v/>
      </c>
      <c r="M52" t="e">
        <f t="shared" si="4"/>
        <v>#VALUE!</v>
      </c>
      <c r="N52" t="e">
        <f t="shared" si="2"/>
        <v>#VALUE!</v>
      </c>
      <c r="O52" t="e">
        <f>VLOOKUP(N52/1000000,Werte!$A$1:$B$41,2,1)</f>
        <v>#VALUE!</v>
      </c>
    </row>
    <row r="53" spans="1:15">
      <c r="A53" s="5"/>
      <c r="B53" s="5"/>
      <c r="C53" s="5"/>
      <c r="D53" s="5"/>
      <c r="E53" s="5"/>
      <c r="H53" t="str">
        <f t="shared" si="52"/>
        <v/>
      </c>
      <c r="I53" t="e">
        <f>VLOOKUP(H54,Alter!$A$1:$B$25,2,FALSE)</f>
        <v>#N/A</v>
      </c>
      <c r="K53" t="str">
        <f t="shared" si="35"/>
        <v/>
      </c>
      <c r="L53" t="str">
        <f t="shared" si="1"/>
        <v/>
      </c>
      <c r="N53" t="e">
        <f t="shared" si="2"/>
        <v>#N/A</v>
      </c>
      <c r="O53" t="e">
        <f>VLOOKUP(N53/1000000,Werte!$A$1:$B$41,2,1)</f>
        <v>#N/A</v>
      </c>
    </row>
    <row r="54" spans="1:15">
      <c r="A54" s="5"/>
      <c r="B54" s="5"/>
      <c r="C54" s="5"/>
      <c r="D54" s="5"/>
      <c r="E54" s="5"/>
      <c r="H54" t="str">
        <f t="shared" ref="H54" si="54">RIGHT(D54,3)</f>
        <v/>
      </c>
      <c r="I54" t="e">
        <f>VLOOKUP(H55,Alter!$A$1:$B$25,2,FALSE)</f>
        <v>#N/A</v>
      </c>
      <c r="J54" t="e">
        <f>VLOOKUP(C55,Positionen!$A$1:$B$13,2,0)</f>
        <v>#N/A</v>
      </c>
      <c r="K54" t="str">
        <f t="shared" si="35"/>
        <v/>
      </c>
      <c r="L54" t="str">
        <f t="shared" si="1"/>
        <v/>
      </c>
      <c r="M54" t="e">
        <f t="shared" si="4"/>
        <v>#VALUE!</v>
      </c>
      <c r="N54" t="e">
        <f t="shared" si="2"/>
        <v>#VALUE!</v>
      </c>
      <c r="O54" t="e">
        <f>VLOOKUP(N54/1000000,Werte!$A$1:$B$41,2,1)</f>
        <v>#VALUE!</v>
      </c>
    </row>
    <row r="55" spans="1:15">
      <c r="A55" s="5"/>
      <c r="B55" s="5"/>
      <c r="C55" s="5"/>
      <c r="D55" s="5"/>
      <c r="E55" s="5"/>
      <c r="H55" t="str">
        <f t="shared" ref="H55" si="55">LEFT(H54,2)</f>
        <v/>
      </c>
      <c r="I55" t="e">
        <f>VLOOKUP(H56,Alter!$A$1:$B$25,2,FALSE)</f>
        <v>#N/A</v>
      </c>
      <c r="K55" t="str">
        <f t="shared" si="35"/>
        <v/>
      </c>
      <c r="L55" t="str">
        <f t="shared" si="1"/>
        <v/>
      </c>
      <c r="N55" t="e">
        <f t="shared" si="2"/>
        <v>#N/A</v>
      </c>
      <c r="O55" t="e">
        <f>VLOOKUP(N55/1000000,Werte!$A$1:$B$41,2,1)</f>
        <v>#N/A</v>
      </c>
    </row>
    <row r="56" spans="1:15" ht="15" customHeight="1">
      <c r="A56" s="5"/>
      <c r="B56" s="5"/>
      <c r="C56" s="5"/>
      <c r="D56" s="5"/>
      <c r="E56" s="5"/>
      <c r="H56" t="str">
        <f t="shared" ref="H56" si="56">RIGHT(D56,3)</f>
        <v/>
      </c>
      <c r="I56" t="e">
        <f>VLOOKUP(H57,Alter!$A$1:$B$25,2,FALSE)</f>
        <v>#N/A</v>
      </c>
      <c r="J56" t="e">
        <f>VLOOKUP(C57,Positionen!$A$1:$B$13,2,0)</f>
        <v>#N/A</v>
      </c>
      <c r="K56" t="str">
        <f t="shared" si="35"/>
        <v/>
      </c>
      <c r="L56" t="str">
        <f t="shared" si="1"/>
        <v/>
      </c>
      <c r="M56" t="e">
        <f t="shared" si="4"/>
        <v>#VALUE!</v>
      </c>
      <c r="N56" t="e">
        <f t="shared" si="2"/>
        <v>#VALUE!</v>
      </c>
      <c r="O56" t="e">
        <f>VLOOKUP(N56/1000000,Werte!$A$1:$B$41,2,1)</f>
        <v>#VALUE!</v>
      </c>
    </row>
    <row r="57" spans="1:15">
      <c r="H57" t="str">
        <f t="shared" ref="H57" si="57">LEFT(H56,2)</f>
        <v/>
      </c>
      <c r="I57" t="e">
        <f>VLOOKUP(H58,Alter!$A$1:$B$25,2,FALSE)</f>
        <v>#N/A</v>
      </c>
      <c r="K57" t="str">
        <f t="shared" si="35"/>
        <v/>
      </c>
      <c r="L57" t="str">
        <f t="shared" si="1"/>
        <v/>
      </c>
      <c r="N57" t="e">
        <f t="shared" si="2"/>
        <v>#N/A</v>
      </c>
      <c r="O57" t="e">
        <f>VLOOKUP(N57/1000000,Werte!$A$1:$B$41,2,1)</f>
        <v>#N/A</v>
      </c>
    </row>
    <row r="58" spans="1:15">
      <c r="H58" t="str">
        <f t="shared" ref="H58" si="58">RIGHT(D58,3)</f>
        <v/>
      </c>
      <c r="I58" t="e">
        <f>VLOOKUP(H59,Alter!$A$1:$B$25,2,FALSE)</f>
        <v>#N/A</v>
      </c>
      <c r="J58" t="e">
        <f>VLOOKUP(C59,Positionen!$A$1:$B$13,2,0)</f>
        <v>#N/A</v>
      </c>
      <c r="K58" t="str">
        <f t="shared" si="35"/>
        <v/>
      </c>
      <c r="L58" t="str">
        <f t="shared" si="1"/>
        <v/>
      </c>
      <c r="M58" t="e">
        <f t="shared" si="4"/>
        <v>#VALUE!</v>
      </c>
      <c r="N58" t="e">
        <f t="shared" si="2"/>
        <v>#VALUE!</v>
      </c>
      <c r="O58" t="e">
        <f>VLOOKUP(N58/1000000,Werte!$A$1:$B$41,2,1)</f>
        <v>#VALUE!</v>
      </c>
    </row>
    <row r="59" spans="1:15">
      <c r="H59" t="str">
        <f t="shared" ref="H59" si="59">LEFT(H58,2)</f>
        <v/>
      </c>
      <c r="I59" t="e">
        <f>VLOOKUP(H60,Alter!$A$1:$B$25,2,FALSE)</f>
        <v>#N/A</v>
      </c>
      <c r="K59" t="str">
        <f t="shared" si="35"/>
        <v/>
      </c>
      <c r="L59" t="str">
        <f t="shared" si="1"/>
        <v/>
      </c>
      <c r="N59" t="e">
        <f t="shared" si="2"/>
        <v>#N/A</v>
      </c>
      <c r="O59" t="e">
        <f>VLOOKUP(N59/1000000,Werte!$A$1:$B$41,2,1)</f>
        <v>#N/A</v>
      </c>
    </row>
    <row r="60" spans="1:15">
      <c r="H60" t="str">
        <f t="shared" ref="H60" si="60">RIGHT(D60,3)</f>
        <v/>
      </c>
      <c r="I60" t="e">
        <f>VLOOKUP(H61,Alter!$A$1:$B$25,2,FALSE)</f>
        <v>#N/A</v>
      </c>
      <c r="J60" t="e">
        <f>VLOOKUP(C61,Positionen!$A$1:$B$13,2,0)</f>
        <v>#N/A</v>
      </c>
      <c r="K60" t="str">
        <f t="shared" si="35"/>
        <v/>
      </c>
      <c r="L60" t="str">
        <f t="shared" si="1"/>
        <v/>
      </c>
      <c r="M60" t="e">
        <f t="shared" si="4"/>
        <v>#VALUE!</v>
      </c>
      <c r="N60" t="e">
        <f t="shared" si="2"/>
        <v>#VALUE!</v>
      </c>
      <c r="O60" t="e">
        <f>VLOOKUP(N60/1000000,Werte!$A$1:$B$41,2,1)</f>
        <v>#VALUE!</v>
      </c>
    </row>
    <row r="61" spans="1:15">
      <c r="H61" t="str">
        <f t="shared" ref="H61" si="61">LEFT(H60,2)</f>
        <v/>
      </c>
      <c r="I61" t="e">
        <f>VLOOKUP(H62,Alter!$A$1:$B$25,2,FALSE)</f>
        <v>#N/A</v>
      </c>
      <c r="K61" t="str">
        <f t="shared" si="35"/>
        <v/>
      </c>
      <c r="L61" t="str">
        <f t="shared" si="1"/>
        <v/>
      </c>
      <c r="N61" t="e">
        <f t="shared" si="2"/>
        <v>#N/A</v>
      </c>
      <c r="O61" t="e">
        <f>VLOOKUP(N61/1000000,Werte!$A$1:$B$41,2,1)</f>
        <v>#N/A</v>
      </c>
    </row>
    <row r="62" spans="1:15">
      <c r="H62" t="str">
        <f t="shared" ref="H62" si="62">RIGHT(D62,3)</f>
        <v/>
      </c>
      <c r="I62" t="e">
        <f>VLOOKUP(H63,Alter!$A$1:$B$25,2,FALSE)</f>
        <v>#N/A</v>
      </c>
      <c r="J62" t="e">
        <f>VLOOKUP(C63,Positionen!$A$1:$B$13,2,0)</f>
        <v>#N/A</v>
      </c>
      <c r="K62" t="str">
        <f t="shared" si="35"/>
        <v/>
      </c>
      <c r="L62" t="str">
        <f t="shared" si="1"/>
        <v/>
      </c>
      <c r="M62" t="e">
        <f t="shared" si="4"/>
        <v>#VALUE!</v>
      </c>
      <c r="N62" t="e">
        <f t="shared" si="2"/>
        <v>#VALUE!</v>
      </c>
      <c r="O62" t="e">
        <f>VLOOKUP(N62/1000000,Werte!$A$1:$B$41,2,1)</f>
        <v>#VALUE!</v>
      </c>
    </row>
    <row r="63" spans="1:15">
      <c r="H63" t="str">
        <f t="shared" ref="H63" si="63">LEFT(H62,2)</f>
        <v/>
      </c>
      <c r="I63" t="e">
        <f>VLOOKUP(H64,Alter!$A$1:$B$25,2,FALSE)</f>
        <v>#N/A</v>
      </c>
      <c r="K63" t="str">
        <f t="shared" si="35"/>
        <v/>
      </c>
      <c r="L63" t="str">
        <f t="shared" si="1"/>
        <v/>
      </c>
      <c r="N63" t="e">
        <f t="shared" si="2"/>
        <v>#N/A</v>
      </c>
      <c r="O63" t="e">
        <f>VLOOKUP(N63/1000000,Werte!$A$1:$B$41,2,1)</f>
        <v>#N/A</v>
      </c>
    </row>
    <row r="64" spans="1:15">
      <c r="H64" t="str">
        <f t="shared" ref="H64" si="64">RIGHT(D64,3)</f>
        <v/>
      </c>
      <c r="I64" t="e">
        <f>VLOOKUP(H65,Alter!$A$1:$B$25,2,FALSE)</f>
        <v>#N/A</v>
      </c>
      <c r="J64" t="e">
        <f>VLOOKUP(C65,Positionen!$A$1:$B$13,2,0)</f>
        <v>#N/A</v>
      </c>
      <c r="K64" t="str">
        <f t="shared" si="35"/>
        <v/>
      </c>
      <c r="L64" t="str">
        <f t="shared" si="1"/>
        <v/>
      </c>
      <c r="M64" t="e">
        <f t="shared" si="4"/>
        <v>#VALUE!</v>
      </c>
      <c r="N64" t="e">
        <f t="shared" si="2"/>
        <v>#VALUE!</v>
      </c>
      <c r="O64" t="e">
        <f>VLOOKUP(N64/1000000,Werte!$A$1:$B$41,2,1)</f>
        <v>#VALUE!</v>
      </c>
    </row>
    <row r="65" spans="8:15">
      <c r="H65" t="str">
        <f t="shared" ref="H65" si="65">LEFT(H64,2)</f>
        <v/>
      </c>
      <c r="I65" t="e">
        <f>VLOOKUP(H66,Alter!$A$1:$B$25,2,FALSE)</f>
        <v>#N/A</v>
      </c>
      <c r="K65" t="str">
        <f t="shared" si="35"/>
        <v/>
      </c>
      <c r="L65" t="str">
        <f t="shared" si="1"/>
        <v/>
      </c>
      <c r="N65" t="e">
        <f t="shared" si="2"/>
        <v>#N/A</v>
      </c>
      <c r="O65" t="e">
        <f>VLOOKUP(N65/1000000,Werte!$A$1:$B$41,2,1)</f>
        <v>#N/A</v>
      </c>
    </row>
    <row r="66" spans="8:15">
      <c r="H66" t="str">
        <f t="shared" ref="H66" si="66">RIGHT(D66,3)</f>
        <v/>
      </c>
      <c r="I66" t="e">
        <f>VLOOKUP(H67,Alter!$A$1:$B$25,2,FALSE)</f>
        <v>#N/A</v>
      </c>
      <c r="J66" t="e">
        <f>VLOOKUP(C67,Positionen!$A$1:$B$13,2,0)</f>
        <v>#N/A</v>
      </c>
      <c r="K66" t="str">
        <f t="shared" ref="K66:K100" si="67">RIGHT(G66,8)</f>
        <v/>
      </c>
      <c r="L66" t="str">
        <f t="shared" si="1"/>
        <v/>
      </c>
      <c r="M66" t="e">
        <f t="shared" si="4"/>
        <v>#VALUE!</v>
      </c>
      <c r="N66" t="e">
        <f t="shared" si="2"/>
        <v>#VALUE!</v>
      </c>
      <c r="O66" t="e">
        <f>VLOOKUP(N66/1000000,Werte!$A$1:$B$41,2,1)</f>
        <v>#VALUE!</v>
      </c>
    </row>
    <row r="67" spans="8:15">
      <c r="H67" t="str">
        <f t="shared" ref="H67" si="68">LEFT(H66,2)</f>
        <v/>
      </c>
      <c r="I67" t="e">
        <f>VLOOKUP(H68,Alter!$A$1:$B$25,2,FALSE)</f>
        <v>#N/A</v>
      </c>
      <c r="K67" t="str">
        <f t="shared" si="67"/>
        <v/>
      </c>
      <c r="L67" t="str">
        <f t="shared" ref="L67:L100" si="69">LEFT(G67,3)</f>
        <v/>
      </c>
      <c r="N67" t="e">
        <f t="shared" ref="N67:N100" si="70">M67*(1+(I67-1)+(J67-1))</f>
        <v>#N/A</v>
      </c>
      <c r="O67" t="e">
        <f>VLOOKUP(N67/1000000,Werte!$A$1:$B$41,2,1)</f>
        <v>#N/A</v>
      </c>
    </row>
    <row r="68" spans="8:15">
      <c r="H68" t="str">
        <f t="shared" ref="H68" si="71">RIGHT(D68,3)</f>
        <v/>
      </c>
      <c r="I68" t="e">
        <f>VLOOKUP(H69,Alter!$A$1:$B$25,2,FALSE)</f>
        <v>#N/A</v>
      </c>
      <c r="J68" t="e">
        <f>VLOOKUP(C69,Positionen!$A$1:$B$13,2,0)</f>
        <v>#N/A</v>
      </c>
      <c r="K68" t="str">
        <f t="shared" si="67"/>
        <v/>
      </c>
      <c r="L68" t="str">
        <f t="shared" si="69"/>
        <v/>
      </c>
      <c r="M68" t="e">
        <f t="shared" ref="M68:M100" si="72">IF(K68="Mio. €  ",L68*1000000,L68*1000)</f>
        <v>#VALUE!</v>
      </c>
      <c r="N68" t="e">
        <f t="shared" si="70"/>
        <v>#VALUE!</v>
      </c>
      <c r="O68" t="e">
        <f>VLOOKUP(N68/1000000,Werte!$A$1:$B$41,2,1)</f>
        <v>#VALUE!</v>
      </c>
    </row>
    <row r="69" spans="8:15">
      <c r="H69" t="str">
        <f t="shared" ref="H69" si="73">LEFT(H68,2)</f>
        <v/>
      </c>
      <c r="I69" t="e">
        <f>VLOOKUP(H70,Alter!$A$1:$B$25,2,FALSE)</f>
        <v>#N/A</v>
      </c>
      <c r="K69" t="str">
        <f t="shared" si="67"/>
        <v/>
      </c>
      <c r="L69" t="str">
        <f t="shared" si="69"/>
        <v/>
      </c>
      <c r="N69" t="e">
        <f t="shared" si="70"/>
        <v>#N/A</v>
      </c>
      <c r="O69" t="e">
        <f>VLOOKUP(N69/1000000,Werte!$A$1:$B$41,2,1)</f>
        <v>#N/A</v>
      </c>
    </row>
    <row r="70" spans="8:15">
      <c r="H70" t="str">
        <f t="shared" ref="H70" si="74">RIGHT(D70,3)</f>
        <v/>
      </c>
      <c r="I70" t="e">
        <f>VLOOKUP(H71,Alter!$A$1:$B$25,2,FALSE)</f>
        <v>#N/A</v>
      </c>
      <c r="J70" t="e">
        <f>VLOOKUP(C71,Positionen!$A$1:$B$13,2,0)</f>
        <v>#N/A</v>
      </c>
      <c r="K70" t="str">
        <f t="shared" si="67"/>
        <v/>
      </c>
      <c r="L70" t="str">
        <f t="shared" si="69"/>
        <v/>
      </c>
      <c r="M70" t="e">
        <f t="shared" si="72"/>
        <v>#VALUE!</v>
      </c>
      <c r="N70" t="e">
        <f t="shared" si="70"/>
        <v>#VALUE!</v>
      </c>
      <c r="O70" t="e">
        <f>VLOOKUP(N70/1000000,Werte!$A$1:$B$41,2,1)</f>
        <v>#VALUE!</v>
      </c>
    </row>
    <row r="71" spans="8:15">
      <c r="H71" t="str">
        <f t="shared" ref="H71" si="75">LEFT(H70,2)</f>
        <v/>
      </c>
      <c r="I71" t="e">
        <f>VLOOKUP(H72,Alter!$A$1:$B$25,2,FALSE)</f>
        <v>#N/A</v>
      </c>
      <c r="K71" t="str">
        <f t="shared" si="67"/>
        <v/>
      </c>
      <c r="L71" t="str">
        <f t="shared" si="69"/>
        <v/>
      </c>
      <c r="N71" t="e">
        <f t="shared" si="70"/>
        <v>#N/A</v>
      </c>
      <c r="O71" t="e">
        <f>VLOOKUP(N71/1000000,Werte!$A$1:$B$41,2,1)</f>
        <v>#N/A</v>
      </c>
    </row>
    <row r="72" spans="8:15">
      <c r="H72" t="str">
        <f t="shared" ref="H72" si="76">RIGHT(D72,3)</f>
        <v/>
      </c>
      <c r="I72" t="e">
        <f>VLOOKUP(H73,Alter!$A$1:$B$25,2,FALSE)</f>
        <v>#N/A</v>
      </c>
      <c r="J72" t="e">
        <f>VLOOKUP(C73,Positionen!$A$1:$B$13,2,0)</f>
        <v>#N/A</v>
      </c>
      <c r="K72" t="str">
        <f t="shared" si="67"/>
        <v/>
      </c>
      <c r="L72" t="str">
        <f t="shared" si="69"/>
        <v/>
      </c>
      <c r="M72" t="e">
        <f t="shared" si="72"/>
        <v>#VALUE!</v>
      </c>
      <c r="N72" t="e">
        <f t="shared" si="70"/>
        <v>#VALUE!</v>
      </c>
      <c r="O72" t="e">
        <f>VLOOKUP(N72/1000000,Werte!$A$1:$B$41,2,1)</f>
        <v>#VALUE!</v>
      </c>
    </row>
    <row r="73" spans="8:15">
      <c r="H73" t="str">
        <f t="shared" ref="H73" si="77">LEFT(H72,2)</f>
        <v/>
      </c>
      <c r="I73" t="e">
        <f>VLOOKUP(H74,Alter!$A$1:$B$25,2,FALSE)</f>
        <v>#N/A</v>
      </c>
      <c r="K73" t="str">
        <f t="shared" si="67"/>
        <v/>
      </c>
      <c r="L73" t="str">
        <f t="shared" si="69"/>
        <v/>
      </c>
      <c r="N73" t="e">
        <f t="shared" si="70"/>
        <v>#N/A</v>
      </c>
      <c r="O73" t="e">
        <f>VLOOKUP(N73/1000000,Werte!$A$1:$B$41,2,1)</f>
        <v>#N/A</v>
      </c>
    </row>
    <row r="74" spans="8:15">
      <c r="H74" t="str">
        <f t="shared" ref="H74" si="78">RIGHT(D74,3)</f>
        <v/>
      </c>
      <c r="I74" t="e">
        <f>VLOOKUP(H75,Alter!$A$1:$B$25,2,FALSE)</f>
        <v>#N/A</v>
      </c>
      <c r="J74" t="e">
        <f>VLOOKUP(C75,Positionen!$A$1:$B$13,2,0)</f>
        <v>#N/A</v>
      </c>
      <c r="K74" t="str">
        <f t="shared" si="67"/>
        <v/>
      </c>
      <c r="L74" t="str">
        <f t="shared" si="69"/>
        <v/>
      </c>
      <c r="M74" t="e">
        <f t="shared" si="72"/>
        <v>#VALUE!</v>
      </c>
      <c r="N74" t="e">
        <f t="shared" si="70"/>
        <v>#VALUE!</v>
      </c>
      <c r="O74" t="e">
        <f>VLOOKUP(N74/1000000,Werte!$A$1:$B$41,2,1)</f>
        <v>#VALUE!</v>
      </c>
    </row>
    <row r="75" spans="8:15">
      <c r="H75" t="str">
        <f t="shared" ref="H75" si="79">LEFT(H74,2)</f>
        <v/>
      </c>
      <c r="I75" t="e">
        <f>VLOOKUP(H76,Alter!$A$1:$B$25,2,FALSE)</f>
        <v>#N/A</v>
      </c>
      <c r="K75" t="str">
        <f t="shared" si="67"/>
        <v/>
      </c>
      <c r="L75" t="str">
        <f t="shared" si="69"/>
        <v/>
      </c>
      <c r="N75" t="e">
        <f t="shared" si="70"/>
        <v>#N/A</v>
      </c>
      <c r="O75" t="e">
        <f>VLOOKUP(N75/1000000,Werte!$A$1:$B$41,2,1)</f>
        <v>#N/A</v>
      </c>
    </row>
    <row r="76" spans="8:15">
      <c r="H76" t="str">
        <f t="shared" ref="H76" si="80">RIGHT(D76,3)</f>
        <v/>
      </c>
      <c r="I76" t="e">
        <f>VLOOKUP(H77,Alter!$A$1:$B$25,2,FALSE)</f>
        <v>#N/A</v>
      </c>
      <c r="J76" t="e">
        <f>VLOOKUP(C77,Positionen!$A$1:$B$13,2,0)</f>
        <v>#N/A</v>
      </c>
      <c r="K76" t="str">
        <f t="shared" si="67"/>
        <v/>
      </c>
      <c r="L76" t="str">
        <f t="shared" si="69"/>
        <v/>
      </c>
      <c r="M76" t="e">
        <f t="shared" si="72"/>
        <v>#VALUE!</v>
      </c>
      <c r="N76" t="e">
        <f t="shared" si="70"/>
        <v>#VALUE!</v>
      </c>
      <c r="O76" t="e">
        <f>VLOOKUP(N76/1000000,Werte!$A$1:$B$41,2,1)</f>
        <v>#VALUE!</v>
      </c>
    </row>
    <row r="77" spans="8:15">
      <c r="H77" t="str">
        <f t="shared" ref="H77" si="81">LEFT(H76,2)</f>
        <v/>
      </c>
      <c r="I77" t="e">
        <f>VLOOKUP(H78,Alter!$A$1:$B$25,2,FALSE)</f>
        <v>#N/A</v>
      </c>
      <c r="K77" t="str">
        <f t="shared" si="67"/>
        <v/>
      </c>
      <c r="L77" t="str">
        <f t="shared" si="69"/>
        <v/>
      </c>
      <c r="N77" t="e">
        <f t="shared" si="70"/>
        <v>#N/A</v>
      </c>
      <c r="O77" t="e">
        <f>VLOOKUP(N77/1000000,Werte!$A$1:$B$41,2,1)</f>
        <v>#N/A</v>
      </c>
    </row>
    <row r="78" spans="8:15">
      <c r="H78" t="str">
        <f t="shared" ref="H78" si="82">RIGHT(D78,3)</f>
        <v/>
      </c>
      <c r="I78" t="e">
        <f>VLOOKUP(H79,Alter!$A$1:$B$25,2,FALSE)</f>
        <v>#N/A</v>
      </c>
      <c r="J78" t="e">
        <f>VLOOKUP(C79,Positionen!$A$1:$B$13,2,0)</f>
        <v>#N/A</v>
      </c>
      <c r="K78" t="str">
        <f t="shared" si="67"/>
        <v/>
      </c>
      <c r="L78" t="str">
        <f t="shared" si="69"/>
        <v/>
      </c>
      <c r="M78" t="e">
        <f t="shared" si="72"/>
        <v>#VALUE!</v>
      </c>
      <c r="N78" t="e">
        <f t="shared" si="70"/>
        <v>#VALUE!</v>
      </c>
      <c r="O78" t="e">
        <f>VLOOKUP(N78/1000000,Werte!$A$1:$B$41,2,1)</f>
        <v>#VALUE!</v>
      </c>
    </row>
    <row r="79" spans="8:15">
      <c r="H79" t="str">
        <f t="shared" ref="H79" si="83">LEFT(H78,2)</f>
        <v/>
      </c>
      <c r="I79" t="e">
        <f>VLOOKUP(H80,Alter!$A$1:$B$25,2,FALSE)</f>
        <v>#N/A</v>
      </c>
      <c r="K79" t="str">
        <f t="shared" si="67"/>
        <v/>
      </c>
      <c r="L79" t="str">
        <f t="shared" si="69"/>
        <v/>
      </c>
      <c r="N79" t="e">
        <f t="shared" si="70"/>
        <v>#N/A</v>
      </c>
      <c r="O79" t="e">
        <f>VLOOKUP(N79/1000000,Werte!$A$1:$B$41,2,1)</f>
        <v>#N/A</v>
      </c>
    </row>
    <row r="80" spans="8:15">
      <c r="H80" t="str">
        <f t="shared" ref="H80" si="84">RIGHT(D80,3)</f>
        <v/>
      </c>
      <c r="I80" t="e">
        <f>VLOOKUP(H81,Alter!$A$1:$B$25,2,FALSE)</f>
        <v>#N/A</v>
      </c>
      <c r="J80" t="e">
        <f>VLOOKUP(C81,Positionen!$A$1:$B$13,2,0)</f>
        <v>#N/A</v>
      </c>
      <c r="K80" t="str">
        <f t="shared" si="67"/>
        <v/>
      </c>
      <c r="L80" t="str">
        <f t="shared" si="69"/>
        <v/>
      </c>
      <c r="M80" t="e">
        <f t="shared" si="72"/>
        <v>#VALUE!</v>
      </c>
      <c r="N80" t="e">
        <f t="shared" si="70"/>
        <v>#VALUE!</v>
      </c>
      <c r="O80" t="e">
        <f>VLOOKUP(N80/1000000,Werte!$A$1:$B$41,2,1)</f>
        <v>#VALUE!</v>
      </c>
    </row>
    <row r="81" spans="8:15">
      <c r="H81" t="str">
        <f t="shared" ref="H81" si="85">LEFT(H80,2)</f>
        <v/>
      </c>
      <c r="I81" t="e">
        <f>VLOOKUP(H82,Alter!$A$1:$B$25,2,FALSE)</f>
        <v>#N/A</v>
      </c>
      <c r="K81" t="str">
        <f t="shared" si="67"/>
        <v/>
      </c>
      <c r="L81" t="str">
        <f t="shared" si="69"/>
        <v/>
      </c>
      <c r="N81" t="e">
        <f t="shared" si="70"/>
        <v>#N/A</v>
      </c>
      <c r="O81" t="e">
        <f>VLOOKUP(N81/1000000,Werte!$A$1:$B$41,2,1)</f>
        <v>#N/A</v>
      </c>
    </row>
    <row r="82" spans="8:15">
      <c r="H82" t="str">
        <f t="shared" ref="H82" si="86">RIGHT(D82,3)</f>
        <v/>
      </c>
      <c r="I82" t="e">
        <f>VLOOKUP(H83,Alter!$A$1:$B$25,2,FALSE)</f>
        <v>#N/A</v>
      </c>
      <c r="J82" t="e">
        <f>VLOOKUP(C83,Positionen!$A$1:$B$13,2,0)</f>
        <v>#N/A</v>
      </c>
      <c r="K82" t="str">
        <f t="shared" si="67"/>
        <v/>
      </c>
      <c r="L82" t="str">
        <f t="shared" si="69"/>
        <v/>
      </c>
      <c r="M82" t="e">
        <f t="shared" si="72"/>
        <v>#VALUE!</v>
      </c>
      <c r="N82" t="e">
        <f t="shared" si="70"/>
        <v>#VALUE!</v>
      </c>
      <c r="O82" t="e">
        <f>VLOOKUP(N82/1000000,Werte!$A$1:$B$41,2,1)</f>
        <v>#VALUE!</v>
      </c>
    </row>
    <row r="83" spans="8:15">
      <c r="H83" t="str">
        <f t="shared" ref="H83" si="87">LEFT(H82,2)</f>
        <v/>
      </c>
      <c r="I83" t="e">
        <f>VLOOKUP(H84,Alter!$A$1:$B$25,2,FALSE)</f>
        <v>#N/A</v>
      </c>
      <c r="K83" t="str">
        <f t="shared" si="67"/>
        <v/>
      </c>
      <c r="L83" t="str">
        <f t="shared" si="69"/>
        <v/>
      </c>
      <c r="N83" t="e">
        <f t="shared" si="70"/>
        <v>#N/A</v>
      </c>
      <c r="O83" t="e">
        <f>VLOOKUP(N83/1000000,Werte!$A$1:$B$41,2,1)</f>
        <v>#N/A</v>
      </c>
    </row>
    <row r="84" spans="8:15">
      <c r="H84" t="str">
        <f t="shared" ref="H84" si="88">RIGHT(D84,3)</f>
        <v/>
      </c>
      <c r="I84" t="e">
        <f>VLOOKUP(H85,Alter!$A$1:$B$25,2,FALSE)</f>
        <v>#N/A</v>
      </c>
      <c r="J84" t="e">
        <f>VLOOKUP(C85,Positionen!$A$1:$B$13,2,0)</f>
        <v>#N/A</v>
      </c>
      <c r="K84" t="str">
        <f t="shared" si="67"/>
        <v/>
      </c>
      <c r="L84" t="str">
        <f t="shared" si="69"/>
        <v/>
      </c>
      <c r="M84" t="e">
        <f t="shared" si="72"/>
        <v>#VALUE!</v>
      </c>
      <c r="N84" t="e">
        <f t="shared" si="70"/>
        <v>#VALUE!</v>
      </c>
      <c r="O84" t="e">
        <f>VLOOKUP(N84/1000000,Werte!$A$1:$B$41,2,1)</f>
        <v>#VALUE!</v>
      </c>
    </row>
    <row r="85" spans="8:15">
      <c r="H85" t="str">
        <f t="shared" ref="H85" si="89">LEFT(H84,2)</f>
        <v/>
      </c>
      <c r="I85" t="e">
        <f>VLOOKUP(H86,Alter!$A$1:$B$25,2,FALSE)</f>
        <v>#N/A</v>
      </c>
      <c r="K85" t="str">
        <f t="shared" si="67"/>
        <v/>
      </c>
      <c r="L85" t="str">
        <f t="shared" si="69"/>
        <v/>
      </c>
      <c r="N85" t="e">
        <f t="shared" si="70"/>
        <v>#N/A</v>
      </c>
      <c r="O85" t="e">
        <f>VLOOKUP(N85/1000000,Werte!$A$1:$B$41,2,1)</f>
        <v>#N/A</v>
      </c>
    </row>
    <row r="86" spans="8:15">
      <c r="H86" t="str">
        <f t="shared" ref="H86" si="90">RIGHT(D86,3)</f>
        <v/>
      </c>
      <c r="I86" t="e">
        <f>VLOOKUP(H87,Alter!$A$1:$B$25,2,FALSE)</f>
        <v>#N/A</v>
      </c>
      <c r="J86" t="e">
        <f>VLOOKUP(C87,Positionen!$A$1:$B$13,2,0)</f>
        <v>#N/A</v>
      </c>
      <c r="K86" t="str">
        <f t="shared" si="67"/>
        <v/>
      </c>
      <c r="L86" t="str">
        <f t="shared" si="69"/>
        <v/>
      </c>
      <c r="M86" t="e">
        <f t="shared" si="72"/>
        <v>#VALUE!</v>
      </c>
      <c r="N86" t="e">
        <f t="shared" si="70"/>
        <v>#VALUE!</v>
      </c>
      <c r="O86" t="e">
        <f>VLOOKUP(N86/1000000,Werte!$A$1:$B$41,2,1)</f>
        <v>#VALUE!</v>
      </c>
    </row>
    <row r="87" spans="8:15">
      <c r="H87" t="str">
        <f t="shared" ref="H87" si="91">LEFT(H86,2)</f>
        <v/>
      </c>
      <c r="I87" t="e">
        <f>VLOOKUP(H88,Alter!$A$1:$B$25,2,FALSE)</f>
        <v>#N/A</v>
      </c>
      <c r="K87" t="str">
        <f t="shared" si="67"/>
        <v/>
      </c>
      <c r="L87" t="str">
        <f t="shared" si="69"/>
        <v/>
      </c>
      <c r="N87" t="e">
        <f t="shared" si="70"/>
        <v>#N/A</v>
      </c>
      <c r="O87" t="e">
        <f>VLOOKUP(N87/1000000,Werte!$A$1:$B$41,2,1)</f>
        <v>#N/A</v>
      </c>
    </row>
    <row r="88" spans="8:15">
      <c r="H88" t="str">
        <f t="shared" ref="H88" si="92">RIGHT(D88,3)</f>
        <v/>
      </c>
      <c r="I88" t="e">
        <f>VLOOKUP(H89,Alter!$A$1:$B$25,2,FALSE)</f>
        <v>#N/A</v>
      </c>
      <c r="J88" t="e">
        <f>VLOOKUP(C89,Positionen!$A$1:$B$13,2,0)</f>
        <v>#N/A</v>
      </c>
      <c r="K88" t="str">
        <f t="shared" si="67"/>
        <v/>
      </c>
      <c r="L88" t="str">
        <f t="shared" si="69"/>
        <v/>
      </c>
      <c r="M88" t="e">
        <f t="shared" si="72"/>
        <v>#VALUE!</v>
      </c>
      <c r="N88" t="e">
        <f t="shared" si="70"/>
        <v>#VALUE!</v>
      </c>
      <c r="O88" t="e">
        <f>VLOOKUP(N88/1000000,Werte!$A$1:$B$41,2,1)</f>
        <v>#VALUE!</v>
      </c>
    </row>
    <row r="89" spans="8:15">
      <c r="H89" t="str">
        <f t="shared" ref="H89" si="93">LEFT(H88,2)</f>
        <v/>
      </c>
      <c r="I89" t="e">
        <f>VLOOKUP(H90,Alter!$A$1:$B$25,2,FALSE)</f>
        <v>#N/A</v>
      </c>
      <c r="K89" t="str">
        <f t="shared" si="67"/>
        <v/>
      </c>
      <c r="L89" t="str">
        <f t="shared" si="69"/>
        <v/>
      </c>
      <c r="N89" t="e">
        <f t="shared" si="70"/>
        <v>#N/A</v>
      </c>
      <c r="O89" t="e">
        <f>VLOOKUP(N89/1000000,Werte!$A$1:$B$41,2,1)</f>
        <v>#N/A</v>
      </c>
    </row>
    <row r="90" spans="8:15">
      <c r="H90" t="str">
        <f t="shared" ref="H90" si="94">RIGHT(D90,3)</f>
        <v/>
      </c>
      <c r="I90" t="e">
        <f>VLOOKUP(H91,Alter!$A$1:$B$25,2,FALSE)</f>
        <v>#N/A</v>
      </c>
      <c r="J90" t="e">
        <f>VLOOKUP(C91,Positionen!$A$1:$B$13,2,0)</f>
        <v>#N/A</v>
      </c>
      <c r="K90" t="str">
        <f t="shared" si="67"/>
        <v/>
      </c>
      <c r="L90" t="str">
        <f t="shared" si="69"/>
        <v/>
      </c>
      <c r="M90" t="e">
        <f t="shared" si="72"/>
        <v>#VALUE!</v>
      </c>
      <c r="N90" t="e">
        <f t="shared" si="70"/>
        <v>#VALUE!</v>
      </c>
      <c r="O90" t="e">
        <f>VLOOKUP(N90/1000000,Werte!$A$1:$B$41,2,1)</f>
        <v>#VALUE!</v>
      </c>
    </row>
    <row r="91" spans="8:15">
      <c r="H91" t="str">
        <f t="shared" ref="H91" si="95">LEFT(H90,2)</f>
        <v/>
      </c>
      <c r="I91" t="e">
        <f>VLOOKUP(H92,Alter!$A$1:$B$25,2,FALSE)</f>
        <v>#N/A</v>
      </c>
      <c r="K91" t="str">
        <f t="shared" si="67"/>
        <v/>
      </c>
      <c r="L91" t="str">
        <f t="shared" si="69"/>
        <v/>
      </c>
      <c r="N91" t="e">
        <f t="shared" si="70"/>
        <v>#N/A</v>
      </c>
      <c r="O91" t="e">
        <f>VLOOKUP(N91/1000000,Werte!$A$1:$B$41,2,1)</f>
        <v>#N/A</v>
      </c>
    </row>
    <row r="92" spans="8:15">
      <c r="H92" t="str">
        <f t="shared" ref="H92" si="96">RIGHT(D92,3)</f>
        <v/>
      </c>
      <c r="I92" t="e">
        <f>VLOOKUP(H93,Alter!$A$1:$B$25,2,FALSE)</f>
        <v>#N/A</v>
      </c>
      <c r="J92" t="e">
        <f>VLOOKUP(C93,Positionen!$A$1:$B$13,2,0)</f>
        <v>#N/A</v>
      </c>
      <c r="K92" t="str">
        <f t="shared" si="67"/>
        <v/>
      </c>
      <c r="L92" t="str">
        <f t="shared" si="69"/>
        <v/>
      </c>
      <c r="M92" t="e">
        <f t="shared" si="72"/>
        <v>#VALUE!</v>
      </c>
      <c r="N92" t="e">
        <f t="shared" si="70"/>
        <v>#VALUE!</v>
      </c>
      <c r="O92" t="e">
        <f>VLOOKUP(N92/1000000,Werte!$A$1:$B$41,2,1)</f>
        <v>#VALUE!</v>
      </c>
    </row>
    <row r="93" spans="8:15">
      <c r="H93" t="str">
        <f t="shared" ref="H93" si="97">LEFT(H92,2)</f>
        <v/>
      </c>
      <c r="I93" t="e">
        <f>VLOOKUP(H94,Alter!$A$1:$B$25,2,FALSE)</f>
        <v>#N/A</v>
      </c>
      <c r="K93" t="str">
        <f t="shared" si="67"/>
        <v/>
      </c>
      <c r="L93" t="str">
        <f t="shared" si="69"/>
        <v/>
      </c>
      <c r="N93" t="e">
        <f t="shared" si="70"/>
        <v>#N/A</v>
      </c>
      <c r="O93" t="e">
        <f>VLOOKUP(N93/1000000,Werte!$A$1:$B$41,2,1)</f>
        <v>#N/A</v>
      </c>
    </row>
    <row r="94" spans="8:15">
      <c r="H94" t="str">
        <f t="shared" ref="H94" si="98">RIGHT(D94,3)</f>
        <v/>
      </c>
      <c r="I94" t="e">
        <f>VLOOKUP(H95,Alter!$A$1:$B$25,2,FALSE)</f>
        <v>#N/A</v>
      </c>
      <c r="J94" t="e">
        <f>VLOOKUP(C95,Positionen!$A$1:$B$13,2,0)</f>
        <v>#N/A</v>
      </c>
      <c r="K94" t="str">
        <f t="shared" si="67"/>
        <v/>
      </c>
      <c r="L94" t="str">
        <f t="shared" si="69"/>
        <v/>
      </c>
      <c r="M94" t="e">
        <f t="shared" si="72"/>
        <v>#VALUE!</v>
      </c>
      <c r="N94" t="e">
        <f t="shared" si="70"/>
        <v>#VALUE!</v>
      </c>
      <c r="O94" t="e">
        <f>VLOOKUP(N94/1000000,Werte!$A$1:$B$41,2,1)</f>
        <v>#VALUE!</v>
      </c>
    </row>
    <row r="95" spans="8:15">
      <c r="H95" t="str">
        <f t="shared" ref="H95" si="99">LEFT(H94,2)</f>
        <v/>
      </c>
      <c r="I95" t="e">
        <f>VLOOKUP(H96,Alter!$A$1:$B$25,2,FALSE)</f>
        <v>#N/A</v>
      </c>
      <c r="K95" t="str">
        <f t="shared" si="67"/>
        <v/>
      </c>
      <c r="L95" t="str">
        <f t="shared" si="69"/>
        <v/>
      </c>
      <c r="N95" t="e">
        <f t="shared" si="70"/>
        <v>#N/A</v>
      </c>
      <c r="O95" t="e">
        <f>VLOOKUP(N95/1000000,Werte!$A$1:$B$41,2,1)</f>
        <v>#N/A</v>
      </c>
    </row>
    <row r="96" spans="8:15">
      <c r="H96" t="str">
        <f t="shared" ref="H96" si="100">RIGHT(D96,3)</f>
        <v/>
      </c>
      <c r="I96" t="e">
        <f>VLOOKUP(H97,Alter!$A$1:$B$25,2,FALSE)</f>
        <v>#N/A</v>
      </c>
      <c r="J96" t="e">
        <f>VLOOKUP(C97,Positionen!$A$1:$B$13,2,0)</f>
        <v>#N/A</v>
      </c>
      <c r="K96" t="str">
        <f t="shared" si="67"/>
        <v/>
      </c>
      <c r="L96" t="str">
        <f t="shared" si="69"/>
        <v/>
      </c>
      <c r="M96" t="e">
        <f t="shared" si="72"/>
        <v>#VALUE!</v>
      </c>
      <c r="N96" t="e">
        <f t="shared" si="70"/>
        <v>#VALUE!</v>
      </c>
      <c r="O96" t="e">
        <f>VLOOKUP(N96/1000000,Werte!$A$1:$B$41,2,1)</f>
        <v>#VALUE!</v>
      </c>
    </row>
    <row r="97" spans="8:15">
      <c r="H97" t="str">
        <f t="shared" ref="H97" si="101">LEFT(H96,2)</f>
        <v/>
      </c>
      <c r="I97" t="e">
        <f>VLOOKUP(H98,Alter!$A$1:$B$25,2,FALSE)</f>
        <v>#N/A</v>
      </c>
      <c r="K97" t="str">
        <f t="shared" si="67"/>
        <v/>
      </c>
      <c r="L97" t="str">
        <f t="shared" si="69"/>
        <v/>
      </c>
      <c r="N97" t="e">
        <f t="shared" si="70"/>
        <v>#N/A</v>
      </c>
      <c r="O97" t="e">
        <f>VLOOKUP(N97/1000000,Werte!$A$1:$B$41,2,1)</f>
        <v>#N/A</v>
      </c>
    </row>
    <row r="98" spans="8:15">
      <c r="H98" t="str">
        <f t="shared" ref="H98" si="102">RIGHT(D98,3)</f>
        <v/>
      </c>
      <c r="I98" t="e">
        <f>VLOOKUP(H99,Alter!$A$1:$B$25,2,FALSE)</f>
        <v>#N/A</v>
      </c>
      <c r="J98" t="e">
        <f>VLOOKUP(C99,Positionen!$A$1:$B$13,2,0)</f>
        <v>#N/A</v>
      </c>
      <c r="K98" t="str">
        <f t="shared" si="67"/>
        <v/>
      </c>
      <c r="L98" t="str">
        <f t="shared" si="69"/>
        <v/>
      </c>
      <c r="M98" t="e">
        <f t="shared" si="72"/>
        <v>#VALUE!</v>
      </c>
      <c r="N98" t="e">
        <f t="shared" si="70"/>
        <v>#VALUE!</v>
      </c>
      <c r="O98" t="e">
        <f>VLOOKUP(N98/1000000,Werte!$A$1:$B$41,2,1)</f>
        <v>#VALUE!</v>
      </c>
    </row>
    <row r="99" spans="8:15">
      <c r="H99" t="str">
        <f t="shared" ref="H99" si="103">LEFT(H98,2)</f>
        <v/>
      </c>
      <c r="I99" t="e">
        <f>VLOOKUP(H100,Alter!$A$1:$B$25,2,FALSE)</f>
        <v>#N/A</v>
      </c>
      <c r="K99" t="str">
        <f t="shared" si="67"/>
        <v/>
      </c>
      <c r="L99" t="str">
        <f t="shared" si="69"/>
        <v/>
      </c>
      <c r="N99" t="e">
        <f t="shared" si="70"/>
        <v>#N/A</v>
      </c>
      <c r="O99" t="e">
        <f>VLOOKUP(N99/1000000,Werte!$A$1:$B$41,2,1)</f>
        <v>#N/A</v>
      </c>
    </row>
    <row r="100" spans="8:15">
      <c r="H100" t="str">
        <f t="shared" ref="H100" si="104">RIGHT(D100,3)</f>
        <v/>
      </c>
      <c r="I100" t="e">
        <f>VLOOKUP(H101,Alter!$A$1:$B$25,2,FALSE)</f>
        <v>#N/A</v>
      </c>
      <c r="J100" t="e">
        <f>VLOOKUP(C101,Positionen!$A$1:$B$13,2,0)</f>
        <v>#N/A</v>
      </c>
      <c r="K100" t="str">
        <f t="shared" si="67"/>
        <v/>
      </c>
      <c r="L100" t="str">
        <f t="shared" si="69"/>
        <v/>
      </c>
      <c r="M100" t="e">
        <f t="shared" si="72"/>
        <v>#VALUE!</v>
      </c>
      <c r="N100" t="e">
        <f t="shared" si="70"/>
        <v>#VALUE!</v>
      </c>
      <c r="O100" t="e">
        <f>VLOOKUP(N100/1000000,Werte!$A$1:$B$41,2,1)</f>
        <v>#VALUE!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3"/>
  <sheetViews>
    <sheetView workbookViewId="0">
      <selection activeCell="E23" sqref="E23"/>
    </sheetView>
  </sheetViews>
  <sheetFormatPr baseColWidth="10" defaultRowHeight="15"/>
  <cols>
    <col min="1" max="1" width="23" customWidth="1"/>
  </cols>
  <sheetData>
    <row r="1" spans="1:2">
      <c r="A1" t="s">
        <v>7</v>
      </c>
      <c r="B1">
        <v>1</v>
      </c>
    </row>
    <row r="2" spans="1:2">
      <c r="A2" t="s">
        <v>8</v>
      </c>
      <c r="B2">
        <v>0.8</v>
      </c>
    </row>
    <row r="3" spans="1:2">
      <c r="A3" t="s">
        <v>9</v>
      </c>
      <c r="B3">
        <v>0.8</v>
      </c>
    </row>
    <row r="4" spans="1:2">
      <c r="A4" t="s">
        <v>10</v>
      </c>
      <c r="B4">
        <v>0.8</v>
      </c>
    </row>
    <row r="5" spans="1:2">
      <c r="A5" t="s">
        <v>11</v>
      </c>
      <c r="B5">
        <v>0.8</v>
      </c>
    </row>
    <row r="6" spans="1:2">
      <c r="A6" s="1" t="s">
        <v>4</v>
      </c>
      <c r="B6">
        <v>1.25</v>
      </c>
    </row>
    <row r="7" spans="1:2">
      <c r="A7" t="s">
        <v>5</v>
      </c>
      <c r="B7">
        <v>1.25</v>
      </c>
    </row>
    <row r="8" spans="1:2">
      <c r="A8" t="s">
        <v>6</v>
      </c>
      <c r="B8">
        <v>1.25</v>
      </c>
    </row>
    <row r="9" spans="1:2">
      <c r="A9" t="s">
        <v>16</v>
      </c>
      <c r="B9">
        <v>1.25</v>
      </c>
    </row>
    <row r="10" spans="1:2">
      <c r="A10" t="s">
        <v>0</v>
      </c>
      <c r="B10">
        <v>1.75</v>
      </c>
    </row>
    <row r="11" spans="1:2">
      <c r="A11" t="s">
        <v>1</v>
      </c>
      <c r="B11">
        <v>1.5</v>
      </c>
    </row>
    <row r="12" spans="1:2">
      <c r="A12" t="s">
        <v>2</v>
      </c>
      <c r="B12">
        <v>1.5</v>
      </c>
    </row>
    <row r="13" spans="1:2">
      <c r="A13" t="s">
        <v>3</v>
      </c>
      <c r="B13">
        <v>1.5</v>
      </c>
    </row>
  </sheetData>
  <sortState ref="A1:B13">
    <sortCondition ref="B1:B13"/>
  </sortState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1"/>
  <sheetViews>
    <sheetView topLeftCell="A5" workbookViewId="0">
      <selection activeCell="A42" sqref="A42"/>
    </sheetView>
  </sheetViews>
  <sheetFormatPr baseColWidth="10" defaultRowHeight="15"/>
  <cols>
    <col min="2" max="2" width="11" customWidth="1"/>
  </cols>
  <sheetData>
    <row r="1" spans="1:2">
      <c r="A1">
        <v>0</v>
      </c>
      <c r="B1">
        <v>1</v>
      </c>
    </row>
    <row r="2" spans="1:2">
      <c r="A2">
        <v>2.5000000000000001E-3</v>
      </c>
      <c r="B2">
        <v>1.5</v>
      </c>
    </row>
    <row r="3" spans="1:2">
      <c r="A3">
        <v>5.0000000000000001E-3</v>
      </c>
      <c r="B3">
        <v>2</v>
      </c>
    </row>
    <row r="4" spans="1:2">
      <c r="A4">
        <v>0.01</v>
      </c>
      <c r="B4">
        <v>2.5</v>
      </c>
    </row>
    <row r="5" spans="1:2">
      <c r="A5">
        <v>1.4999999999999999E-2</v>
      </c>
      <c r="B5">
        <v>3</v>
      </c>
    </row>
    <row r="6" spans="1:2">
      <c r="A6">
        <v>2.5000000000000001E-2</v>
      </c>
      <c r="B6">
        <v>3.5</v>
      </c>
    </row>
    <row r="7" spans="1:2">
      <c r="A7">
        <v>0.05</v>
      </c>
      <c r="B7">
        <v>4</v>
      </c>
    </row>
    <row r="8" spans="1:2">
      <c r="A8">
        <v>7.4999999999999997E-2</v>
      </c>
      <c r="B8">
        <v>4.5</v>
      </c>
    </row>
    <row r="9" spans="1:2">
      <c r="A9">
        <v>0.1</v>
      </c>
      <c r="B9">
        <v>5</v>
      </c>
    </row>
    <row r="10" spans="1:2">
      <c r="A10">
        <v>0.15</v>
      </c>
      <c r="B10">
        <v>5.5</v>
      </c>
    </row>
    <row r="11" spans="1:2">
      <c r="A11">
        <v>0.25</v>
      </c>
      <c r="B11">
        <v>6</v>
      </c>
    </row>
    <row r="12" spans="1:2">
      <c r="A12">
        <v>0.3</v>
      </c>
      <c r="B12">
        <v>6.5</v>
      </c>
    </row>
    <row r="13" spans="1:2">
      <c r="A13">
        <v>0.5</v>
      </c>
      <c r="B13">
        <v>7</v>
      </c>
    </row>
    <row r="14" spans="1:2">
      <c r="A14">
        <v>0.75</v>
      </c>
      <c r="B14">
        <v>7.5</v>
      </c>
    </row>
    <row r="15" spans="1:2">
      <c r="A15">
        <v>1</v>
      </c>
      <c r="B15">
        <v>8</v>
      </c>
    </row>
    <row r="16" spans="1:2">
      <c r="A16">
        <v>2</v>
      </c>
      <c r="B16">
        <v>8.5</v>
      </c>
    </row>
    <row r="17" spans="1:2">
      <c r="A17">
        <v>3</v>
      </c>
      <c r="B17">
        <v>9</v>
      </c>
    </row>
    <row r="18" spans="1:2">
      <c r="A18">
        <v>5</v>
      </c>
      <c r="B18">
        <v>9.5</v>
      </c>
    </row>
    <row r="19" spans="1:2">
      <c r="A19">
        <v>7.5</v>
      </c>
      <c r="B19">
        <v>10</v>
      </c>
    </row>
    <row r="20" spans="1:2">
      <c r="A20">
        <v>10</v>
      </c>
      <c r="B20">
        <v>10.5</v>
      </c>
    </row>
    <row r="21" spans="1:2">
      <c r="A21">
        <v>15</v>
      </c>
      <c r="B21">
        <v>11</v>
      </c>
    </row>
    <row r="22" spans="1:2">
      <c r="A22">
        <v>20</v>
      </c>
      <c r="B22">
        <v>11.5</v>
      </c>
    </row>
    <row r="23" spans="1:2">
      <c r="A23">
        <v>30</v>
      </c>
      <c r="B23">
        <v>12</v>
      </c>
    </row>
    <row r="24" spans="1:2">
      <c r="A24">
        <v>40</v>
      </c>
      <c r="B24">
        <v>12.5</v>
      </c>
    </row>
    <row r="25" spans="1:2">
      <c r="A25">
        <v>50</v>
      </c>
      <c r="B25">
        <v>13</v>
      </c>
    </row>
    <row r="26" spans="1:2">
      <c r="A26">
        <v>60</v>
      </c>
      <c r="B26">
        <v>13.5</v>
      </c>
    </row>
    <row r="27" spans="1:2">
      <c r="A27">
        <v>70</v>
      </c>
      <c r="B27">
        <v>14</v>
      </c>
    </row>
    <row r="28" spans="1:2">
      <c r="A28">
        <v>80</v>
      </c>
      <c r="B28">
        <v>14.5</v>
      </c>
    </row>
    <row r="29" spans="1:2">
      <c r="A29">
        <v>90</v>
      </c>
      <c r="B29">
        <v>15</v>
      </c>
    </row>
    <row r="30" spans="1:2">
      <c r="A30">
        <v>100</v>
      </c>
      <c r="B30">
        <v>15.5</v>
      </c>
    </row>
    <row r="31" spans="1:2">
      <c r="A31">
        <v>115</v>
      </c>
      <c r="B31">
        <v>16</v>
      </c>
    </row>
    <row r="32" spans="1:2">
      <c r="A32">
        <v>130</v>
      </c>
      <c r="B32">
        <v>16.5</v>
      </c>
    </row>
    <row r="33" spans="1:2">
      <c r="A33">
        <v>145</v>
      </c>
      <c r="B33">
        <v>17</v>
      </c>
    </row>
    <row r="34" spans="1:2">
      <c r="A34">
        <v>160</v>
      </c>
      <c r="B34">
        <v>17.5</v>
      </c>
    </row>
    <row r="35" spans="1:2">
      <c r="A35">
        <v>175</v>
      </c>
      <c r="B35">
        <v>18</v>
      </c>
    </row>
    <row r="36" spans="1:2">
      <c r="A36">
        <v>190</v>
      </c>
      <c r="B36">
        <v>18.5</v>
      </c>
    </row>
    <row r="37" spans="1:2">
      <c r="A37">
        <v>210</v>
      </c>
      <c r="B37">
        <v>19</v>
      </c>
    </row>
    <row r="38" spans="1:2">
      <c r="A38">
        <v>230</v>
      </c>
      <c r="B38">
        <v>19.5</v>
      </c>
    </row>
    <row r="39" spans="1:2">
      <c r="A39">
        <v>250</v>
      </c>
      <c r="B39">
        <v>20</v>
      </c>
    </row>
    <row r="40" spans="1:2">
      <c r="A40">
        <v>275</v>
      </c>
      <c r="B40">
        <v>20.5</v>
      </c>
    </row>
    <row r="41" spans="1:2">
      <c r="A41">
        <v>300</v>
      </c>
      <c r="B41">
        <v>21</v>
      </c>
    </row>
  </sheetData>
  <sortState ref="A2:B42">
    <sortCondition ref="A2:A42"/>
  </sortState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B25"/>
  <sheetViews>
    <sheetView workbookViewId="0">
      <selection activeCell="B2" sqref="B2"/>
    </sheetView>
  </sheetViews>
  <sheetFormatPr baseColWidth="10" defaultRowHeight="15"/>
  <sheetData>
    <row r="1" spans="1:2">
      <c r="A1" s="6" t="s">
        <v>33</v>
      </c>
      <c r="B1">
        <v>0.3</v>
      </c>
    </row>
    <row r="2" spans="1:2">
      <c r="A2" s="6" t="s">
        <v>34</v>
      </c>
      <c r="B2">
        <v>0.31</v>
      </c>
    </row>
    <row r="3" spans="1:2">
      <c r="A3" s="6" t="s">
        <v>29</v>
      </c>
      <c r="B3">
        <v>0.32</v>
      </c>
    </row>
    <row r="4" spans="1:2">
      <c r="A4" s="6" t="s">
        <v>35</v>
      </c>
      <c r="B4">
        <v>0.33</v>
      </c>
    </row>
    <row r="5" spans="1:2">
      <c r="A5" s="6" t="s">
        <v>30</v>
      </c>
      <c r="B5">
        <v>0.34</v>
      </c>
    </row>
    <row r="6" spans="1:2">
      <c r="A6" s="6" t="s">
        <v>36</v>
      </c>
      <c r="B6">
        <v>0.35</v>
      </c>
    </row>
    <row r="7" spans="1:2">
      <c r="A7" s="6" t="s">
        <v>21</v>
      </c>
      <c r="B7">
        <v>0.4</v>
      </c>
    </row>
    <row r="8" spans="1:2">
      <c r="A8" s="6" t="s">
        <v>28</v>
      </c>
      <c r="B8">
        <v>0.45</v>
      </c>
    </row>
    <row r="9" spans="1:2">
      <c r="A9" s="6" t="s">
        <v>25</v>
      </c>
      <c r="B9">
        <v>0.5</v>
      </c>
    </row>
    <row r="10" spans="1:2">
      <c r="A10" s="6" t="s">
        <v>31</v>
      </c>
      <c r="B10">
        <v>0.6</v>
      </c>
    </row>
    <row r="11" spans="1:2">
      <c r="A11" s="6" t="s">
        <v>22</v>
      </c>
      <c r="B11">
        <v>0.7</v>
      </c>
    </row>
    <row r="12" spans="1:2">
      <c r="A12" s="6" t="s">
        <v>24</v>
      </c>
      <c r="B12">
        <v>0.8</v>
      </c>
    </row>
    <row r="13" spans="1:2">
      <c r="A13" s="6" t="s">
        <v>37</v>
      </c>
      <c r="B13">
        <v>1</v>
      </c>
    </row>
    <row r="14" spans="1:2">
      <c r="A14" s="6" t="s">
        <v>18</v>
      </c>
      <c r="B14">
        <v>1.25</v>
      </c>
    </row>
    <row r="15" spans="1:2">
      <c r="A15" s="6" t="s">
        <v>27</v>
      </c>
      <c r="B15">
        <v>1.5</v>
      </c>
    </row>
    <row r="16" spans="1:2">
      <c r="A16" s="6" t="s">
        <v>20</v>
      </c>
      <c r="B16">
        <v>1.75</v>
      </c>
    </row>
    <row r="17" spans="1:2">
      <c r="A17" s="6" t="s">
        <v>19</v>
      </c>
      <c r="B17">
        <v>2</v>
      </c>
    </row>
    <row r="18" spans="1:2">
      <c r="A18" s="6" t="s">
        <v>26</v>
      </c>
      <c r="B18">
        <v>2.25</v>
      </c>
    </row>
    <row r="19" spans="1:2">
      <c r="A19" s="6" t="s">
        <v>23</v>
      </c>
      <c r="B19">
        <v>2.5</v>
      </c>
    </row>
    <row r="20" spans="1:2">
      <c r="A20" s="6" t="s">
        <v>38</v>
      </c>
      <c r="B20">
        <v>3</v>
      </c>
    </row>
    <row r="21" spans="1:2">
      <c r="A21" s="6" t="s">
        <v>32</v>
      </c>
      <c r="B21">
        <v>3.5</v>
      </c>
    </row>
    <row r="22" spans="1:2">
      <c r="A22" s="6" t="s">
        <v>39</v>
      </c>
      <c r="B22">
        <v>4</v>
      </c>
    </row>
    <row r="23" spans="1:2">
      <c r="A23" s="3" t="s">
        <v>40</v>
      </c>
      <c r="B23">
        <v>4.5</v>
      </c>
    </row>
    <row r="24" spans="1:2">
      <c r="A24" s="6" t="s">
        <v>41</v>
      </c>
      <c r="B24">
        <v>5</v>
      </c>
    </row>
    <row r="25" spans="1:2">
      <c r="A25" s="6" t="s">
        <v>42</v>
      </c>
      <c r="B25">
        <v>5.5</v>
      </c>
    </row>
  </sheetData>
  <sortState ref="A1:B25">
    <sortCondition ref="A1:A25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Tabelle1</vt:lpstr>
      <vt:lpstr>Positionen</vt:lpstr>
      <vt:lpstr>Werte</vt:lpstr>
      <vt:lpstr>Alter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Markus Weger</dc:creator>
  <cp:lastModifiedBy>Markus Weger</cp:lastModifiedBy>
  <dcterms:created xsi:type="dcterms:W3CDTF">2015-03-26T10:42:02Z</dcterms:created>
  <dcterms:modified xsi:type="dcterms:W3CDTF">2016-02-10T09:37:27Z</dcterms:modified>
</cp:coreProperties>
</file>